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BIA Employee Docs\Service (All)\Group (All)\BIA Renewals &amp; New Groups Quotes\"/>
    </mc:Choice>
  </mc:AlternateContent>
  <xr:revisionPtr revIDLastSave="0" documentId="13_ncr:1_{B81665A4-6745-4D4F-863D-F22BA6CA923E}" xr6:coauthVersionLast="43" xr6:coauthVersionMax="43" xr10:uidLastSave="{00000000-0000-0000-0000-000000000000}"/>
  <bookViews>
    <workbookView xWindow="-120" yWindow="-120" windowWidth="19440" windowHeight="15000" activeTab="2" xr2:uid="{00000000-000D-0000-FFFF-FFFF00000000}"/>
  </bookViews>
  <sheets>
    <sheet name="Group Info" sheetId="4" r:id="rId1"/>
    <sheet name="Meeting Roster" sheetId="28" state="hidden" r:id="rId2"/>
    <sheet name="Employee Info" sheetId="31" r:id="rId3"/>
    <sheet name="Current Plans" sheetId="29" r:id="rId4"/>
    <sheet name="New Plans" sheetId="30" r:id="rId5"/>
    <sheet name="Employee Handout" sheetId="14" state="hidden" r:id="rId6"/>
    <sheet name="WQ Output (BIA USE ONLY)" sheetId="26" r:id="rId7"/>
  </sheets>
  <definedNames>
    <definedName name="_xlnm.Print_Area" localSheetId="3">'Current Plans'!$A$1:$I$62</definedName>
    <definedName name="_xlnm.Print_Area" localSheetId="5">'Employee Handout'!$A$4:$I$71</definedName>
    <definedName name="_xlnm.Print_Area" localSheetId="2">'Employee Info'!$A$1:$AE$309</definedName>
    <definedName name="_xlnm.Print_Area" localSheetId="0">'Group Info'!$A$1:$O$44</definedName>
    <definedName name="_xlnm.Print_Area" localSheetId="4">'New Plans'!$A$4:$J$89</definedName>
    <definedName name="_xlnm.Print_Titles" localSheetId="3">'Current Plans'!$1:$3</definedName>
    <definedName name="_xlnm.Print_Titles" localSheetId="2">'Employee Info'!$1:$9</definedName>
    <definedName name="_xlnm.Print_Titles" localSheetId="4">'New Plans'!$1:$3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322" i="31" l="1"/>
  <c r="L321" i="31"/>
  <c r="L320" i="31"/>
  <c r="L319" i="31"/>
  <c r="L318" i="31"/>
  <c r="J4" i="26" l="1"/>
  <c r="K4" i="26"/>
  <c r="L4" i="26"/>
  <c r="M4" i="26"/>
  <c r="N4" i="26"/>
  <c r="O4" i="26"/>
  <c r="J5" i="26"/>
  <c r="K5" i="26"/>
  <c r="L5" i="26"/>
  <c r="M5" i="26"/>
  <c r="N5" i="26"/>
  <c r="O5" i="26"/>
  <c r="J6" i="26"/>
  <c r="K6" i="26"/>
  <c r="L6" i="26"/>
  <c r="M6" i="26"/>
  <c r="N6" i="26"/>
  <c r="O6" i="26"/>
  <c r="J7" i="26"/>
  <c r="K7" i="26"/>
  <c r="L7" i="26"/>
  <c r="M7" i="26"/>
  <c r="N7" i="26"/>
  <c r="O7" i="26"/>
  <c r="J8" i="26"/>
  <c r="K8" i="26"/>
  <c r="L8" i="26"/>
  <c r="M8" i="26"/>
  <c r="N8" i="26"/>
  <c r="O8" i="26"/>
  <c r="J9" i="26"/>
  <c r="K9" i="26"/>
  <c r="L9" i="26"/>
  <c r="M9" i="26"/>
  <c r="N9" i="26"/>
  <c r="O9" i="26"/>
  <c r="J10" i="26"/>
  <c r="K10" i="26"/>
  <c r="L10" i="26"/>
  <c r="M10" i="26"/>
  <c r="N10" i="26"/>
  <c r="O10" i="26"/>
  <c r="J11" i="26"/>
  <c r="K11" i="26"/>
  <c r="L11" i="26"/>
  <c r="M11" i="26"/>
  <c r="N11" i="26"/>
  <c r="O11" i="26"/>
  <c r="J12" i="26"/>
  <c r="K12" i="26"/>
  <c r="L12" i="26"/>
  <c r="M12" i="26"/>
  <c r="N12" i="26"/>
  <c r="O12" i="26"/>
  <c r="J13" i="26"/>
  <c r="K13" i="26"/>
  <c r="L13" i="26"/>
  <c r="M13" i="26"/>
  <c r="N13" i="26"/>
  <c r="O13" i="26"/>
  <c r="J14" i="26"/>
  <c r="K14" i="26"/>
  <c r="L14" i="26"/>
  <c r="M14" i="26"/>
  <c r="N14" i="26"/>
  <c r="O14" i="26"/>
  <c r="J15" i="26"/>
  <c r="K15" i="26"/>
  <c r="L15" i="26"/>
  <c r="M15" i="26"/>
  <c r="N15" i="26"/>
  <c r="O15" i="26"/>
  <c r="J16" i="26"/>
  <c r="K16" i="26"/>
  <c r="L16" i="26"/>
  <c r="M16" i="26"/>
  <c r="N16" i="26"/>
  <c r="O16" i="26"/>
  <c r="J17" i="26"/>
  <c r="K17" i="26"/>
  <c r="L17" i="26"/>
  <c r="M17" i="26"/>
  <c r="N17" i="26"/>
  <c r="O17" i="26"/>
  <c r="J18" i="26"/>
  <c r="K18" i="26"/>
  <c r="L18" i="26"/>
  <c r="M18" i="26"/>
  <c r="N18" i="26"/>
  <c r="O18" i="26"/>
  <c r="J19" i="26"/>
  <c r="K19" i="26"/>
  <c r="L19" i="26"/>
  <c r="M19" i="26"/>
  <c r="N19" i="26"/>
  <c r="O19" i="26"/>
  <c r="J20" i="26"/>
  <c r="K20" i="26"/>
  <c r="L20" i="26"/>
  <c r="M20" i="26"/>
  <c r="N20" i="26"/>
  <c r="O20" i="26"/>
  <c r="J21" i="26"/>
  <c r="K21" i="26"/>
  <c r="L21" i="26"/>
  <c r="M21" i="26"/>
  <c r="N21" i="26"/>
  <c r="O21" i="26"/>
  <c r="J22" i="26"/>
  <c r="K22" i="26"/>
  <c r="L22" i="26"/>
  <c r="M22" i="26"/>
  <c r="N22" i="26"/>
  <c r="O22" i="26"/>
  <c r="J23" i="26"/>
  <c r="K23" i="26"/>
  <c r="L23" i="26"/>
  <c r="M23" i="26"/>
  <c r="N23" i="26"/>
  <c r="O23" i="26"/>
  <c r="J24" i="26"/>
  <c r="K24" i="26"/>
  <c r="L24" i="26"/>
  <c r="M24" i="26"/>
  <c r="N24" i="26"/>
  <c r="O24" i="26"/>
  <c r="J25" i="26"/>
  <c r="K25" i="26"/>
  <c r="L25" i="26"/>
  <c r="M25" i="26"/>
  <c r="N25" i="26"/>
  <c r="O25" i="26"/>
  <c r="J26" i="26"/>
  <c r="K26" i="26"/>
  <c r="L26" i="26"/>
  <c r="M26" i="26"/>
  <c r="N26" i="26"/>
  <c r="O26" i="26"/>
  <c r="J27" i="26"/>
  <c r="K27" i="26"/>
  <c r="L27" i="26"/>
  <c r="M27" i="26"/>
  <c r="N27" i="26"/>
  <c r="O27" i="26"/>
  <c r="J28" i="26"/>
  <c r="K28" i="26"/>
  <c r="L28" i="26"/>
  <c r="M28" i="26"/>
  <c r="N28" i="26"/>
  <c r="O28" i="26"/>
  <c r="J29" i="26"/>
  <c r="K29" i="26"/>
  <c r="L29" i="26"/>
  <c r="M29" i="26"/>
  <c r="N29" i="26"/>
  <c r="O29" i="26"/>
  <c r="J30" i="26"/>
  <c r="K30" i="26"/>
  <c r="L30" i="26"/>
  <c r="M30" i="26"/>
  <c r="N30" i="26"/>
  <c r="O30" i="26"/>
  <c r="J31" i="26"/>
  <c r="K31" i="26"/>
  <c r="L31" i="26"/>
  <c r="M31" i="26"/>
  <c r="N31" i="26"/>
  <c r="O31" i="26"/>
  <c r="J32" i="26"/>
  <c r="K32" i="26"/>
  <c r="L32" i="26"/>
  <c r="M32" i="26"/>
  <c r="N32" i="26"/>
  <c r="O32" i="26"/>
  <c r="J33" i="26"/>
  <c r="K33" i="26"/>
  <c r="L33" i="26"/>
  <c r="M33" i="26"/>
  <c r="N33" i="26"/>
  <c r="O33" i="26"/>
  <c r="J34" i="26"/>
  <c r="K34" i="26"/>
  <c r="L34" i="26"/>
  <c r="M34" i="26"/>
  <c r="N34" i="26"/>
  <c r="O34" i="26"/>
  <c r="J35" i="26"/>
  <c r="K35" i="26"/>
  <c r="L35" i="26"/>
  <c r="M35" i="26"/>
  <c r="N35" i="26"/>
  <c r="O35" i="26"/>
  <c r="J36" i="26"/>
  <c r="K36" i="26"/>
  <c r="L36" i="26"/>
  <c r="M36" i="26"/>
  <c r="N36" i="26"/>
  <c r="O36" i="26"/>
  <c r="J37" i="26"/>
  <c r="K37" i="26"/>
  <c r="L37" i="26"/>
  <c r="M37" i="26"/>
  <c r="N37" i="26"/>
  <c r="O37" i="26"/>
  <c r="J38" i="26"/>
  <c r="K38" i="26"/>
  <c r="L38" i="26"/>
  <c r="M38" i="26"/>
  <c r="N38" i="26"/>
  <c r="O38" i="26"/>
  <c r="J39" i="26"/>
  <c r="K39" i="26"/>
  <c r="L39" i="26"/>
  <c r="M39" i="26"/>
  <c r="N39" i="26"/>
  <c r="O39" i="26"/>
  <c r="J40" i="26"/>
  <c r="K40" i="26"/>
  <c r="L40" i="26"/>
  <c r="M40" i="26"/>
  <c r="N40" i="26"/>
  <c r="O40" i="26"/>
  <c r="J41" i="26"/>
  <c r="K41" i="26"/>
  <c r="L41" i="26"/>
  <c r="M41" i="26"/>
  <c r="N41" i="26"/>
  <c r="O41" i="26"/>
  <c r="J42" i="26"/>
  <c r="K42" i="26"/>
  <c r="L42" i="26"/>
  <c r="M42" i="26"/>
  <c r="N42" i="26"/>
  <c r="O42" i="26"/>
  <c r="J43" i="26"/>
  <c r="K43" i="26"/>
  <c r="L43" i="26"/>
  <c r="M43" i="26"/>
  <c r="N43" i="26"/>
  <c r="O43" i="26"/>
  <c r="J44" i="26"/>
  <c r="K44" i="26"/>
  <c r="L44" i="26"/>
  <c r="M44" i="26"/>
  <c r="N44" i="26"/>
  <c r="O44" i="26"/>
  <c r="J45" i="26"/>
  <c r="K45" i="26"/>
  <c r="L45" i="26"/>
  <c r="M45" i="26"/>
  <c r="N45" i="26"/>
  <c r="O45" i="26"/>
  <c r="J46" i="26"/>
  <c r="K46" i="26"/>
  <c r="L46" i="26"/>
  <c r="M46" i="26"/>
  <c r="N46" i="26"/>
  <c r="O46" i="26"/>
  <c r="J47" i="26"/>
  <c r="K47" i="26"/>
  <c r="L47" i="26"/>
  <c r="M47" i="26"/>
  <c r="N47" i="26"/>
  <c r="O47" i="26"/>
  <c r="J48" i="26"/>
  <c r="K48" i="26"/>
  <c r="L48" i="26"/>
  <c r="M48" i="26"/>
  <c r="N48" i="26"/>
  <c r="O48" i="26"/>
  <c r="J49" i="26"/>
  <c r="K49" i="26"/>
  <c r="L49" i="26"/>
  <c r="M49" i="26"/>
  <c r="N49" i="26"/>
  <c r="O49" i="26"/>
  <c r="J50" i="26"/>
  <c r="K50" i="26"/>
  <c r="L50" i="26"/>
  <c r="M50" i="26"/>
  <c r="N50" i="26"/>
  <c r="O50" i="26"/>
  <c r="J51" i="26"/>
  <c r="K51" i="26"/>
  <c r="L51" i="26"/>
  <c r="M51" i="26"/>
  <c r="N51" i="26"/>
  <c r="O51" i="26"/>
  <c r="J52" i="26"/>
  <c r="K52" i="26"/>
  <c r="L52" i="26"/>
  <c r="M52" i="26"/>
  <c r="N52" i="26"/>
  <c r="O52" i="26"/>
  <c r="J53" i="26"/>
  <c r="K53" i="26"/>
  <c r="L53" i="26"/>
  <c r="M53" i="26"/>
  <c r="N53" i="26"/>
  <c r="O53" i="26"/>
  <c r="J54" i="26"/>
  <c r="K54" i="26"/>
  <c r="L54" i="26"/>
  <c r="M54" i="26"/>
  <c r="N54" i="26"/>
  <c r="O54" i="26"/>
  <c r="J55" i="26"/>
  <c r="K55" i="26"/>
  <c r="L55" i="26"/>
  <c r="M55" i="26"/>
  <c r="N55" i="26"/>
  <c r="O55" i="26"/>
  <c r="J56" i="26"/>
  <c r="K56" i="26"/>
  <c r="L56" i="26"/>
  <c r="M56" i="26"/>
  <c r="N56" i="26"/>
  <c r="O56" i="26"/>
  <c r="J57" i="26"/>
  <c r="K57" i="26"/>
  <c r="L57" i="26"/>
  <c r="M57" i="26"/>
  <c r="N57" i="26"/>
  <c r="O57" i="26"/>
  <c r="J58" i="26"/>
  <c r="K58" i="26"/>
  <c r="L58" i="26"/>
  <c r="M58" i="26"/>
  <c r="N58" i="26"/>
  <c r="O58" i="26"/>
  <c r="J59" i="26"/>
  <c r="K59" i="26"/>
  <c r="L59" i="26"/>
  <c r="M59" i="26"/>
  <c r="N59" i="26"/>
  <c r="O59" i="26"/>
  <c r="J60" i="26"/>
  <c r="K60" i="26"/>
  <c r="L60" i="26"/>
  <c r="M60" i="26"/>
  <c r="N60" i="26"/>
  <c r="O60" i="26"/>
  <c r="J61" i="26"/>
  <c r="K61" i="26"/>
  <c r="L61" i="26"/>
  <c r="M61" i="26"/>
  <c r="N61" i="26"/>
  <c r="O61" i="26"/>
  <c r="J62" i="26"/>
  <c r="K62" i="26"/>
  <c r="L62" i="26"/>
  <c r="M62" i="26"/>
  <c r="N62" i="26"/>
  <c r="O62" i="26"/>
  <c r="J63" i="26"/>
  <c r="K63" i="26"/>
  <c r="L63" i="26"/>
  <c r="M63" i="26"/>
  <c r="N63" i="26"/>
  <c r="O63" i="26"/>
  <c r="J64" i="26"/>
  <c r="K64" i="26"/>
  <c r="L64" i="26"/>
  <c r="M64" i="26"/>
  <c r="N64" i="26"/>
  <c r="O64" i="26"/>
  <c r="J65" i="26"/>
  <c r="K65" i="26"/>
  <c r="L65" i="26"/>
  <c r="M65" i="26"/>
  <c r="N65" i="26"/>
  <c r="O65" i="26"/>
  <c r="J66" i="26"/>
  <c r="K66" i="26"/>
  <c r="L66" i="26"/>
  <c r="M66" i="26"/>
  <c r="N66" i="26"/>
  <c r="O66" i="26"/>
  <c r="J67" i="26"/>
  <c r="K67" i="26"/>
  <c r="L67" i="26"/>
  <c r="M67" i="26"/>
  <c r="N67" i="26"/>
  <c r="O67" i="26"/>
  <c r="J68" i="26"/>
  <c r="K68" i="26"/>
  <c r="L68" i="26"/>
  <c r="M68" i="26"/>
  <c r="N68" i="26"/>
  <c r="O68" i="26"/>
  <c r="J69" i="26"/>
  <c r="K69" i="26"/>
  <c r="L69" i="26"/>
  <c r="M69" i="26"/>
  <c r="N69" i="26"/>
  <c r="O69" i="26"/>
  <c r="J70" i="26"/>
  <c r="K70" i="26"/>
  <c r="L70" i="26"/>
  <c r="M70" i="26"/>
  <c r="N70" i="26"/>
  <c r="O70" i="26"/>
  <c r="J71" i="26"/>
  <c r="K71" i="26"/>
  <c r="L71" i="26"/>
  <c r="M71" i="26"/>
  <c r="N71" i="26"/>
  <c r="O71" i="26"/>
  <c r="J72" i="26"/>
  <c r="K72" i="26"/>
  <c r="L72" i="26"/>
  <c r="M72" i="26"/>
  <c r="N72" i="26"/>
  <c r="O72" i="26"/>
  <c r="J73" i="26"/>
  <c r="K73" i="26"/>
  <c r="L73" i="26"/>
  <c r="M73" i="26"/>
  <c r="N73" i="26"/>
  <c r="O73" i="26"/>
  <c r="J74" i="26"/>
  <c r="K74" i="26"/>
  <c r="L74" i="26"/>
  <c r="M74" i="26"/>
  <c r="N74" i="26"/>
  <c r="O74" i="26"/>
  <c r="J75" i="26"/>
  <c r="K75" i="26"/>
  <c r="L75" i="26"/>
  <c r="M75" i="26"/>
  <c r="N75" i="26"/>
  <c r="O75" i="26"/>
  <c r="J76" i="26"/>
  <c r="K76" i="26"/>
  <c r="L76" i="26"/>
  <c r="M76" i="26"/>
  <c r="N76" i="26"/>
  <c r="O76" i="26"/>
  <c r="J77" i="26"/>
  <c r="K77" i="26"/>
  <c r="L77" i="26"/>
  <c r="M77" i="26"/>
  <c r="N77" i="26"/>
  <c r="O77" i="26"/>
  <c r="J78" i="26"/>
  <c r="K78" i="26"/>
  <c r="L78" i="26"/>
  <c r="M78" i="26"/>
  <c r="N78" i="26"/>
  <c r="O78" i="26"/>
  <c r="J79" i="26"/>
  <c r="K79" i="26"/>
  <c r="L79" i="26"/>
  <c r="M79" i="26"/>
  <c r="N79" i="26"/>
  <c r="O79" i="26"/>
  <c r="J80" i="26"/>
  <c r="K80" i="26"/>
  <c r="L80" i="26"/>
  <c r="M80" i="26"/>
  <c r="N80" i="26"/>
  <c r="O80" i="26"/>
  <c r="J81" i="26"/>
  <c r="K81" i="26"/>
  <c r="L81" i="26"/>
  <c r="M81" i="26"/>
  <c r="N81" i="26"/>
  <c r="O81" i="26"/>
  <c r="J82" i="26"/>
  <c r="K82" i="26"/>
  <c r="L82" i="26"/>
  <c r="M82" i="26"/>
  <c r="N82" i="26"/>
  <c r="O82" i="26"/>
  <c r="J83" i="26"/>
  <c r="K83" i="26"/>
  <c r="L83" i="26"/>
  <c r="M83" i="26"/>
  <c r="N83" i="26"/>
  <c r="O83" i="26"/>
  <c r="J84" i="26"/>
  <c r="K84" i="26"/>
  <c r="L84" i="26"/>
  <c r="M84" i="26"/>
  <c r="N84" i="26"/>
  <c r="O84" i="26"/>
  <c r="J85" i="26"/>
  <c r="K85" i="26"/>
  <c r="L85" i="26"/>
  <c r="M85" i="26"/>
  <c r="N85" i="26"/>
  <c r="O85" i="26"/>
  <c r="J86" i="26"/>
  <c r="K86" i="26"/>
  <c r="L86" i="26"/>
  <c r="M86" i="26"/>
  <c r="N86" i="26"/>
  <c r="O86" i="26"/>
  <c r="J87" i="26"/>
  <c r="K87" i="26"/>
  <c r="L87" i="26"/>
  <c r="M87" i="26"/>
  <c r="N87" i="26"/>
  <c r="O87" i="26"/>
  <c r="J88" i="26"/>
  <c r="K88" i="26"/>
  <c r="L88" i="26"/>
  <c r="M88" i="26"/>
  <c r="N88" i="26"/>
  <c r="O88" i="26"/>
  <c r="J89" i="26"/>
  <c r="K89" i="26"/>
  <c r="L89" i="26"/>
  <c r="M89" i="26"/>
  <c r="N89" i="26"/>
  <c r="O89" i="26"/>
  <c r="J90" i="26"/>
  <c r="K90" i="26"/>
  <c r="L90" i="26"/>
  <c r="M90" i="26"/>
  <c r="N90" i="26"/>
  <c r="O90" i="26"/>
  <c r="J91" i="26"/>
  <c r="K91" i="26"/>
  <c r="L91" i="26"/>
  <c r="M91" i="26"/>
  <c r="N91" i="26"/>
  <c r="O91" i="26"/>
  <c r="J92" i="26"/>
  <c r="K92" i="26"/>
  <c r="L92" i="26"/>
  <c r="M92" i="26"/>
  <c r="N92" i="26"/>
  <c r="O92" i="26"/>
  <c r="J93" i="26"/>
  <c r="K93" i="26"/>
  <c r="L93" i="26"/>
  <c r="M93" i="26"/>
  <c r="N93" i="26"/>
  <c r="O93" i="26"/>
  <c r="J94" i="26"/>
  <c r="K94" i="26"/>
  <c r="L94" i="26"/>
  <c r="M94" i="26"/>
  <c r="N94" i="26"/>
  <c r="O94" i="26"/>
  <c r="J95" i="26"/>
  <c r="K95" i="26"/>
  <c r="L95" i="26"/>
  <c r="M95" i="26"/>
  <c r="N95" i="26"/>
  <c r="O95" i="26"/>
  <c r="J96" i="26"/>
  <c r="K96" i="26"/>
  <c r="L96" i="26"/>
  <c r="M96" i="26"/>
  <c r="N96" i="26"/>
  <c r="O96" i="26"/>
  <c r="J97" i="26"/>
  <c r="K97" i="26"/>
  <c r="L97" i="26"/>
  <c r="M97" i="26"/>
  <c r="N97" i="26"/>
  <c r="O97" i="26"/>
  <c r="J98" i="26"/>
  <c r="K98" i="26"/>
  <c r="L98" i="26"/>
  <c r="M98" i="26"/>
  <c r="N98" i="26"/>
  <c r="O98" i="26"/>
  <c r="J99" i="26"/>
  <c r="K99" i="26"/>
  <c r="L99" i="26"/>
  <c r="M99" i="26"/>
  <c r="N99" i="26"/>
  <c r="O99" i="26"/>
  <c r="J100" i="26"/>
  <c r="K100" i="26"/>
  <c r="L100" i="26"/>
  <c r="M100" i="26"/>
  <c r="N100" i="26"/>
  <c r="O100" i="26"/>
  <c r="J101" i="26"/>
  <c r="K101" i="26"/>
  <c r="L101" i="26"/>
  <c r="M101" i="26"/>
  <c r="N101" i="26"/>
  <c r="O101" i="26"/>
  <c r="J102" i="26"/>
  <c r="K102" i="26"/>
  <c r="L102" i="26"/>
  <c r="M102" i="26"/>
  <c r="N102" i="26"/>
  <c r="O102" i="26"/>
  <c r="L3" i="26"/>
  <c r="M3" i="26"/>
  <c r="N3" i="26"/>
  <c r="O3" i="26"/>
  <c r="K3" i="26"/>
  <c r="J3" i="26"/>
  <c r="H4" i="26"/>
  <c r="H5" i="26"/>
  <c r="H6" i="26"/>
  <c r="H7" i="26"/>
  <c r="H8" i="26"/>
  <c r="H9" i="26"/>
  <c r="H10" i="26"/>
  <c r="H11" i="26"/>
  <c r="H12" i="26"/>
  <c r="H13" i="26"/>
  <c r="H14" i="26"/>
  <c r="H15" i="26"/>
  <c r="H16" i="26"/>
  <c r="H17" i="26"/>
  <c r="H18" i="26"/>
  <c r="H19" i="26"/>
  <c r="H20" i="26"/>
  <c r="H21" i="26"/>
  <c r="H22" i="26"/>
  <c r="H23" i="26"/>
  <c r="H24" i="26"/>
  <c r="H25" i="26"/>
  <c r="H26" i="26"/>
  <c r="H27" i="26"/>
  <c r="H28" i="26"/>
  <c r="H29" i="26"/>
  <c r="H30" i="26"/>
  <c r="H31" i="26"/>
  <c r="H32" i="26"/>
  <c r="H33" i="26"/>
  <c r="H34" i="26"/>
  <c r="H35" i="26"/>
  <c r="H36" i="26"/>
  <c r="H37" i="26"/>
  <c r="H38" i="26"/>
  <c r="H39" i="26"/>
  <c r="H40" i="26"/>
  <c r="H41" i="26"/>
  <c r="H42" i="26"/>
  <c r="H43" i="26"/>
  <c r="H44" i="26"/>
  <c r="H45" i="26"/>
  <c r="H46" i="26"/>
  <c r="H47" i="26"/>
  <c r="H48" i="26"/>
  <c r="H49" i="26"/>
  <c r="H50" i="26"/>
  <c r="H51" i="26"/>
  <c r="H52" i="26"/>
  <c r="H53" i="26"/>
  <c r="H54" i="26"/>
  <c r="H55" i="26"/>
  <c r="H56" i="26"/>
  <c r="H57" i="26"/>
  <c r="H58" i="26"/>
  <c r="H59" i="26"/>
  <c r="H60" i="26"/>
  <c r="H61" i="26"/>
  <c r="H62" i="26"/>
  <c r="H63" i="26"/>
  <c r="H64" i="26"/>
  <c r="H65" i="26"/>
  <c r="H66" i="26"/>
  <c r="H67" i="26"/>
  <c r="H68" i="26"/>
  <c r="H69" i="26"/>
  <c r="H70" i="26"/>
  <c r="H71" i="26"/>
  <c r="H72" i="26"/>
  <c r="H73" i="26"/>
  <c r="H74" i="26"/>
  <c r="H75" i="26"/>
  <c r="H76" i="26"/>
  <c r="H77" i="26"/>
  <c r="H78" i="26"/>
  <c r="H79" i="26"/>
  <c r="H80" i="26"/>
  <c r="H81" i="26"/>
  <c r="H82" i="26"/>
  <c r="H83" i="26"/>
  <c r="H84" i="26"/>
  <c r="H85" i="26"/>
  <c r="H86" i="26"/>
  <c r="H87" i="26"/>
  <c r="H88" i="26"/>
  <c r="H89" i="26"/>
  <c r="H90" i="26"/>
  <c r="H91" i="26"/>
  <c r="H92" i="26"/>
  <c r="H93" i="26"/>
  <c r="H94" i="26"/>
  <c r="H95" i="26"/>
  <c r="H96" i="26"/>
  <c r="H97" i="26"/>
  <c r="H98" i="26"/>
  <c r="H99" i="26"/>
  <c r="H100" i="26"/>
  <c r="H101" i="26"/>
  <c r="H102" i="26"/>
  <c r="H3" i="26"/>
  <c r="K322" i="31"/>
  <c r="K321" i="31"/>
  <c r="K320" i="31"/>
  <c r="K319" i="31"/>
  <c r="J322" i="31"/>
  <c r="J321" i="31"/>
  <c r="J320" i="31"/>
  <c r="J319" i="31"/>
  <c r="I322" i="31"/>
  <c r="I321" i="31"/>
  <c r="I320" i="31"/>
  <c r="I319" i="31"/>
  <c r="I318" i="31"/>
  <c r="L315" i="31"/>
  <c r="L314" i="31"/>
  <c r="L313" i="31"/>
  <c r="L312" i="31"/>
  <c r="L311" i="31"/>
  <c r="K315" i="31"/>
  <c r="K314" i="31"/>
  <c r="K313" i="31"/>
  <c r="K312" i="31"/>
  <c r="J315" i="31"/>
  <c r="J314" i="31"/>
  <c r="J313" i="31"/>
  <c r="J312" i="31"/>
  <c r="I315" i="31"/>
  <c r="I314" i="31"/>
  <c r="I313" i="31"/>
  <c r="I312" i="31"/>
  <c r="J311" i="31"/>
  <c r="I311" i="31"/>
  <c r="K318" i="31" l="1"/>
  <c r="J318" i="31"/>
  <c r="G5" i="29"/>
  <c r="D5" i="29"/>
  <c r="K311" i="31"/>
  <c r="E4" i="26"/>
  <c r="E5" i="26"/>
  <c r="E6" i="26"/>
  <c r="E7" i="26"/>
  <c r="E8" i="26"/>
  <c r="E9" i="26"/>
  <c r="E10" i="26"/>
  <c r="E11" i="26"/>
  <c r="E12" i="26"/>
  <c r="E13" i="26"/>
  <c r="E14" i="26"/>
  <c r="E15" i="26"/>
  <c r="E16" i="26"/>
  <c r="E17" i="26"/>
  <c r="E18" i="26"/>
  <c r="E19" i="26"/>
  <c r="E20" i="26"/>
  <c r="E21" i="26"/>
  <c r="E22" i="26"/>
  <c r="E23" i="26"/>
  <c r="E24" i="26"/>
  <c r="E25" i="26"/>
  <c r="E26" i="26"/>
  <c r="E27" i="26"/>
  <c r="E28" i="26"/>
  <c r="E29" i="26"/>
  <c r="E30" i="26"/>
  <c r="E31" i="26"/>
  <c r="E32" i="26"/>
  <c r="E33" i="26"/>
  <c r="E34" i="26"/>
  <c r="E35" i="26"/>
  <c r="E36" i="26"/>
  <c r="E37" i="26"/>
  <c r="E38" i="26"/>
  <c r="E39" i="26"/>
  <c r="E40" i="26"/>
  <c r="E41" i="26"/>
  <c r="E42" i="26"/>
  <c r="E43" i="26"/>
  <c r="E44" i="26"/>
  <c r="E45" i="26"/>
  <c r="E46" i="26"/>
  <c r="E47" i="26"/>
  <c r="E48" i="26"/>
  <c r="E49" i="26"/>
  <c r="E50" i="26"/>
  <c r="E51" i="26"/>
  <c r="E52" i="26"/>
  <c r="E53" i="26"/>
  <c r="E54" i="26"/>
  <c r="E55" i="26"/>
  <c r="E56" i="26"/>
  <c r="E57" i="26"/>
  <c r="E58" i="26"/>
  <c r="E59" i="26"/>
  <c r="E60" i="26"/>
  <c r="E61" i="26"/>
  <c r="E62" i="26"/>
  <c r="E63" i="26"/>
  <c r="E64" i="26"/>
  <c r="E65" i="26"/>
  <c r="E66" i="26"/>
  <c r="E67" i="26"/>
  <c r="E68" i="26"/>
  <c r="E69" i="26"/>
  <c r="E70" i="26"/>
  <c r="E71" i="26"/>
  <c r="E72" i="26"/>
  <c r="E73" i="26"/>
  <c r="E74" i="26"/>
  <c r="E75" i="26"/>
  <c r="E76" i="26"/>
  <c r="E77" i="26"/>
  <c r="E78" i="26"/>
  <c r="E79" i="26"/>
  <c r="E80" i="26"/>
  <c r="E81" i="26"/>
  <c r="E82" i="26"/>
  <c r="E83" i="26"/>
  <c r="E84" i="26"/>
  <c r="E85" i="26"/>
  <c r="E86" i="26"/>
  <c r="E87" i="26"/>
  <c r="E88" i="26"/>
  <c r="E89" i="26"/>
  <c r="E90" i="26"/>
  <c r="E91" i="26"/>
  <c r="E92" i="26"/>
  <c r="E93" i="26"/>
  <c r="E94" i="26"/>
  <c r="E95" i="26"/>
  <c r="E96" i="26"/>
  <c r="E97" i="26"/>
  <c r="E98" i="26"/>
  <c r="E99" i="26"/>
  <c r="E100" i="26"/>
  <c r="E101" i="26"/>
  <c r="E102" i="26"/>
  <c r="E3" i="26"/>
  <c r="F3" i="31"/>
  <c r="V3" i="31"/>
  <c r="G49" i="30"/>
  <c r="F49" i="30"/>
  <c r="G19" i="30"/>
  <c r="F19" i="30"/>
  <c r="G5" i="30"/>
  <c r="F5" i="30"/>
  <c r="G49" i="29"/>
  <c r="F49" i="29"/>
  <c r="G19" i="29"/>
  <c r="F19" i="29"/>
  <c r="F5" i="29"/>
  <c r="Q12" i="31" l="1"/>
  <c r="Q13" i="31"/>
  <c r="Q15" i="31"/>
  <c r="Q26" i="31"/>
  <c r="Q16" i="31"/>
  <c r="Q17" i="31"/>
  <c r="Q25" i="31"/>
  <c r="Q19" i="31"/>
  <c r="Q18" i="31"/>
  <c r="Q20" i="31"/>
  <c r="Q21" i="31"/>
  <c r="Q23" i="31"/>
  <c r="Q24" i="31"/>
  <c r="Q27" i="31"/>
  <c r="Q22" i="31"/>
  <c r="Q14" i="31"/>
  <c r="Q11" i="31"/>
  <c r="Q28" i="31"/>
  <c r="Q29" i="31"/>
  <c r="Q30" i="31"/>
  <c r="Q31" i="31"/>
  <c r="Q32" i="31"/>
  <c r="Q33" i="31"/>
  <c r="Q34" i="31"/>
  <c r="Q35" i="31"/>
  <c r="Q36" i="31"/>
  <c r="Q37" i="31"/>
  <c r="Q38" i="31"/>
  <c r="Q39" i="31"/>
  <c r="Q40" i="31"/>
  <c r="Q41" i="31"/>
  <c r="Q42" i="31"/>
  <c r="Q43" i="31"/>
  <c r="Q44" i="31"/>
  <c r="Q45" i="31"/>
  <c r="Q46" i="31"/>
  <c r="Q47" i="31"/>
  <c r="Q48" i="31"/>
  <c r="Q49" i="31"/>
  <c r="Q50" i="31"/>
  <c r="Q51" i="31"/>
  <c r="Q52" i="31"/>
  <c r="Q53" i="31"/>
  <c r="Q54" i="31"/>
  <c r="Q55" i="31"/>
  <c r="Q56" i="31"/>
  <c r="Q57" i="31"/>
  <c r="Q58" i="31"/>
  <c r="Q59" i="31"/>
  <c r="Q60" i="31"/>
  <c r="Q61" i="31"/>
  <c r="Q62" i="31"/>
  <c r="Q63" i="31"/>
  <c r="Q64" i="31"/>
  <c r="Q65" i="31"/>
  <c r="Q66" i="31"/>
  <c r="Q67" i="31"/>
  <c r="Q68" i="31"/>
  <c r="Q69" i="31"/>
  <c r="Q70" i="31"/>
  <c r="Q71" i="31"/>
  <c r="Q72" i="31"/>
  <c r="Q73" i="31"/>
  <c r="Q74" i="31"/>
  <c r="Q75" i="31"/>
  <c r="Q76" i="31"/>
  <c r="Q77" i="31"/>
  <c r="Q78" i="31"/>
  <c r="Q79" i="31"/>
  <c r="Q80" i="31"/>
  <c r="Q81" i="31"/>
  <c r="Q82" i="31"/>
  <c r="Q83" i="31"/>
  <c r="Q84" i="31"/>
  <c r="Q85" i="31"/>
  <c r="Q86" i="31"/>
  <c r="Q87" i="31"/>
  <c r="Q88" i="31"/>
  <c r="Q89" i="31"/>
  <c r="Q90" i="31"/>
  <c r="Q91" i="31"/>
  <c r="Q92" i="31"/>
  <c r="Q93" i="31"/>
  <c r="Q94" i="31"/>
  <c r="Q95" i="31"/>
  <c r="Q96" i="31"/>
  <c r="Q97" i="31"/>
  <c r="Q98" i="31"/>
  <c r="Q99" i="31"/>
  <c r="Q100" i="31"/>
  <c r="Q101" i="31"/>
  <c r="Q102" i="31"/>
  <c r="Q103" i="31"/>
  <c r="Q104" i="31"/>
  <c r="Q105" i="31"/>
  <c r="Q106" i="31"/>
  <c r="Q107" i="31"/>
  <c r="Q108" i="31"/>
  <c r="Q109" i="31"/>
  <c r="Q110" i="31"/>
  <c r="Q111" i="31"/>
  <c r="Q112" i="31"/>
  <c r="Q113" i="31"/>
  <c r="Q114" i="31"/>
  <c r="Q115" i="31"/>
  <c r="Q116" i="31"/>
  <c r="Q117" i="31"/>
  <c r="Q118" i="31"/>
  <c r="Q119" i="31"/>
  <c r="Q120" i="31"/>
  <c r="Q121" i="31"/>
  <c r="Q122" i="31"/>
  <c r="Q123" i="31"/>
  <c r="Q124" i="31"/>
  <c r="Q125" i="31"/>
  <c r="Q126" i="31"/>
  <c r="Q127" i="31"/>
  <c r="Q128" i="31"/>
  <c r="Q129" i="31"/>
  <c r="Q130" i="31"/>
  <c r="Q131" i="31"/>
  <c r="Q132" i="31"/>
  <c r="Q133" i="31"/>
  <c r="Q134" i="31"/>
  <c r="Q135" i="31"/>
  <c r="Q136" i="31"/>
  <c r="Q137" i="31"/>
  <c r="Q138" i="31"/>
  <c r="Q139" i="31"/>
  <c r="Q140" i="31"/>
  <c r="Q141" i="31"/>
  <c r="Q142" i="31"/>
  <c r="Q143" i="31"/>
  <c r="Q144" i="31"/>
  <c r="Q145" i="31"/>
  <c r="Q146" i="31"/>
  <c r="Q147" i="31"/>
  <c r="Q148" i="31"/>
  <c r="Q149" i="31"/>
  <c r="Q150" i="31"/>
  <c r="Q151" i="31"/>
  <c r="Q152" i="31"/>
  <c r="Q153" i="31"/>
  <c r="Q154" i="31"/>
  <c r="Q155" i="31"/>
  <c r="Q156" i="31"/>
  <c r="Q157" i="31"/>
  <c r="Q158" i="31"/>
  <c r="Q159" i="31"/>
  <c r="Q160" i="31"/>
  <c r="Q161" i="31"/>
  <c r="Q162" i="31"/>
  <c r="Q163" i="31"/>
  <c r="Q164" i="31"/>
  <c r="Q165" i="31"/>
  <c r="Q166" i="31"/>
  <c r="Q167" i="31"/>
  <c r="Q168" i="31"/>
  <c r="Q169" i="31"/>
  <c r="Q170" i="31"/>
  <c r="Q171" i="31"/>
  <c r="Q172" i="31"/>
  <c r="Q173" i="31"/>
  <c r="Q174" i="31"/>
  <c r="Q175" i="31"/>
  <c r="Q176" i="31"/>
  <c r="Q177" i="31"/>
  <c r="Q178" i="31"/>
  <c r="Q179" i="31"/>
  <c r="Q180" i="31"/>
  <c r="Q181" i="31"/>
  <c r="Q182" i="31"/>
  <c r="Q183" i="31"/>
  <c r="Q184" i="31"/>
  <c r="Q185" i="31"/>
  <c r="Q186" i="31"/>
  <c r="Q187" i="31"/>
  <c r="Q188" i="31"/>
  <c r="Q189" i="31"/>
  <c r="Q190" i="31"/>
  <c r="Q191" i="31"/>
  <c r="Q192" i="31"/>
  <c r="Q193" i="31"/>
  <c r="Q194" i="31"/>
  <c r="Q195" i="31"/>
  <c r="Q196" i="31"/>
  <c r="Q197" i="31"/>
  <c r="Q198" i="31"/>
  <c r="Q199" i="31"/>
  <c r="Q200" i="31"/>
  <c r="Q201" i="31"/>
  <c r="Q202" i="31"/>
  <c r="Q203" i="31"/>
  <c r="Q204" i="31"/>
  <c r="Q205" i="31"/>
  <c r="Q206" i="31"/>
  <c r="Q207" i="31"/>
  <c r="Q208" i="31"/>
  <c r="Q209" i="31"/>
  <c r="Q210" i="31"/>
  <c r="Q211" i="31"/>
  <c r="Q212" i="31"/>
  <c r="Q213" i="31"/>
  <c r="Q214" i="31"/>
  <c r="Q215" i="31"/>
  <c r="Q216" i="31"/>
  <c r="Q217" i="31"/>
  <c r="Q218" i="31"/>
  <c r="Q219" i="31"/>
  <c r="Q220" i="31"/>
  <c r="Q221" i="31"/>
  <c r="Q222" i="31"/>
  <c r="Q223" i="31"/>
  <c r="Q224" i="31"/>
  <c r="Q225" i="31"/>
  <c r="Q226" i="31"/>
  <c r="Q227" i="31"/>
  <c r="Q228" i="31"/>
  <c r="Q229" i="31"/>
  <c r="Q230" i="31"/>
  <c r="Q231" i="31"/>
  <c r="Q232" i="31"/>
  <c r="Q233" i="31"/>
  <c r="Q234" i="31"/>
  <c r="Q235" i="31"/>
  <c r="Q236" i="31"/>
  <c r="Q237" i="31"/>
  <c r="Q238" i="31"/>
  <c r="Q239" i="31"/>
  <c r="Q240" i="31"/>
  <c r="Q241" i="31"/>
  <c r="Q242" i="31"/>
  <c r="Q243" i="31"/>
  <c r="Q244" i="31"/>
  <c r="Q245" i="31"/>
  <c r="Q246" i="31"/>
  <c r="Q247" i="31"/>
  <c r="Q248" i="31"/>
  <c r="Q249" i="31"/>
  <c r="Q250" i="31"/>
  <c r="Q251" i="31"/>
  <c r="Q252" i="31"/>
  <c r="Q253" i="31"/>
  <c r="Q254" i="31"/>
  <c r="Q255" i="31"/>
  <c r="Q256" i="31"/>
  <c r="Q257" i="31"/>
  <c r="Q258" i="31"/>
  <c r="Q259" i="31"/>
  <c r="Q260" i="31"/>
  <c r="Q261" i="31"/>
  <c r="Q262" i="31"/>
  <c r="Q263" i="31"/>
  <c r="Q264" i="31"/>
  <c r="Q265" i="31"/>
  <c r="Q266" i="31"/>
  <c r="Q267" i="31"/>
  <c r="Q268" i="31"/>
  <c r="Q269" i="31"/>
  <c r="Q270" i="31"/>
  <c r="Q271" i="31"/>
  <c r="Q272" i="31"/>
  <c r="Q273" i="31"/>
  <c r="Q274" i="31"/>
  <c r="Q275" i="31"/>
  <c r="Q276" i="31"/>
  <c r="Q277" i="31"/>
  <c r="Q278" i="31"/>
  <c r="Q279" i="31"/>
  <c r="Q280" i="31"/>
  <c r="Q281" i="31"/>
  <c r="Q282" i="31"/>
  <c r="Q283" i="31"/>
  <c r="Q284" i="31"/>
  <c r="Q285" i="31"/>
  <c r="Q286" i="31"/>
  <c r="Q287" i="31"/>
  <c r="Q288" i="31"/>
  <c r="Q289" i="31"/>
  <c r="Q290" i="31"/>
  <c r="Q291" i="31"/>
  <c r="Q292" i="31"/>
  <c r="Q293" i="31"/>
  <c r="Q294" i="31"/>
  <c r="Q295" i="31"/>
  <c r="Q296" i="31"/>
  <c r="Q297" i="31"/>
  <c r="Q298" i="31"/>
  <c r="Q299" i="31"/>
  <c r="Q300" i="31"/>
  <c r="Q301" i="31"/>
  <c r="Q302" i="31"/>
  <c r="Q303" i="31"/>
  <c r="Q304" i="31"/>
  <c r="Q305" i="31"/>
  <c r="Q306" i="31"/>
  <c r="Q307" i="31"/>
  <c r="Q308" i="31"/>
  <c r="Q309" i="31"/>
  <c r="Q10" i="31"/>
  <c r="C3" i="14" l="1"/>
  <c r="C3" i="30"/>
  <c r="C3" i="29"/>
  <c r="F3" i="4"/>
  <c r="J46" i="30" l="1"/>
  <c r="J45" i="30"/>
  <c r="J44" i="30"/>
  <c r="J43" i="30"/>
  <c r="F9" i="14"/>
  <c r="K33" i="4"/>
  <c r="K32" i="4"/>
  <c r="K31" i="4"/>
  <c r="K30" i="4"/>
  <c r="J33" i="4"/>
  <c r="J32" i="4"/>
  <c r="J31" i="4"/>
  <c r="J30" i="4"/>
  <c r="I33" i="4"/>
  <c r="I32" i="4"/>
  <c r="I31" i="4"/>
  <c r="I30" i="4"/>
  <c r="H33" i="4" l="1"/>
  <c r="H32" i="4"/>
  <c r="L32" i="4" s="1"/>
  <c r="H31" i="4"/>
  <c r="H30" i="4"/>
  <c r="K29" i="4"/>
  <c r="J29" i="4"/>
  <c r="I29" i="4"/>
  <c r="L33" i="4" l="1"/>
  <c r="L31" i="4"/>
  <c r="L30" i="4"/>
  <c r="H29" i="4" l="1"/>
  <c r="K28" i="4"/>
  <c r="J28" i="4"/>
  <c r="I28" i="4"/>
  <c r="H28" i="4"/>
  <c r="L34" i="4"/>
  <c r="C25" i="14"/>
  <c r="D25" i="14"/>
  <c r="C26" i="14"/>
  <c r="D26" i="14"/>
  <c r="C27" i="14"/>
  <c r="D27" i="14"/>
  <c r="C28" i="14"/>
  <c r="D28" i="14"/>
  <c r="C29" i="14"/>
  <c r="D29" i="14"/>
  <c r="C24" i="14"/>
  <c r="D24" i="14"/>
  <c r="I9" i="14" s="1"/>
  <c r="B25" i="14"/>
  <c r="B26" i="14"/>
  <c r="B27" i="14"/>
  <c r="B28" i="14"/>
  <c r="B29" i="14"/>
  <c r="B24" i="14"/>
  <c r="A25" i="14"/>
  <c r="A26" i="14"/>
  <c r="A27" i="14"/>
  <c r="A28" i="14"/>
  <c r="A29" i="14"/>
  <c r="A24" i="14"/>
  <c r="G4" i="26"/>
  <c r="G5" i="26"/>
  <c r="G6" i="26"/>
  <c r="G7" i="26"/>
  <c r="G8" i="26"/>
  <c r="G9" i="26"/>
  <c r="G10" i="26"/>
  <c r="G11" i="26"/>
  <c r="G12" i="26"/>
  <c r="G13" i="26"/>
  <c r="G14" i="26"/>
  <c r="G15" i="26"/>
  <c r="G16" i="26"/>
  <c r="G17" i="26"/>
  <c r="G18" i="26"/>
  <c r="G19" i="26"/>
  <c r="G20" i="26"/>
  <c r="G21" i="26"/>
  <c r="G22" i="26"/>
  <c r="G23" i="26"/>
  <c r="G24" i="26"/>
  <c r="G25" i="26"/>
  <c r="G26" i="26"/>
  <c r="G27" i="26"/>
  <c r="G28" i="26"/>
  <c r="G29" i="26"/>
  <c r="G30" i="26"/>
  <c r="G31" i="26"/>
  <c r="G32" i="26"/>
  <c r="G33" i="26"/>
  <c r="G34" i="26"/>
  <c r="G35" i="26"/>
  <c r="G36" i="26"/>
  <c r="G37" i="26"/>
  <c r="G38" i="26"/>
  <c r="G39" i="26"/>
  <c r="G40" i="26"/>
  <c r="G41" i="26"/>
  <c r="G42" i="26"/>
  <c r="G43" i="26"/>
  <c r="G44" i="26"/>
  <c r="G45" i="26"/>
  <c r="G46" i="26"/>
  <c r="G47" i="26"/>
  <c r="G48" i="26"/>
  <c r="G49" i="26"/>
  <c r="G50" i="26"/>
  <c r="G51" i="26"/>
  <c r="G52" i="26"/>
  <c r="G53" i="26"/>
  <c r="G54" i="26"/>
  <c r="G55" i="26"/>
  <c r="G56" i="26"/>
  <c r="G57" i="26"/>
  <c r="G58" i="26"/>
  <c r="G59" i="26"/>
  <c r="G60" i="26"/>
  <c r="G61" i="26"/>
  <c r="G62" i="26"/>
  <c r="G63" i="26"/>
  <c r="G64" i="26"/>
  <c r="G65" i="26"/>
  <c r="G66" i="26"/>
  <c r="G67" i="26"/>
  <c r="G68" i="26"/>
  <c r="G69" i="26"/>
  <c r="G70" i="26"/>
  <c r="G71" i="26"/>
  <c r="G72" i="26"/>
  <c r="G73" i="26"/>
  <c r="G74" i="26"/>
  <c r="G75" i="26"/>
  <c r="G76" i="26"/>
  <c r="G77" i="26"/>
  <c r="G78" i="26"/>
  <c r="G79" i="26"/>
  <c r="G80" i="26"/>
  <c r="G81" i="26"/>
  <c r="G82" i="26"/>
  <c r="G83" i="26"/>
  <c r="G84" i="26"/>
  <c r="G85" i="26"/>
  <c r="G86" i="26"/>
  <c r="G87" i="26"/>
  <c r="G88" i="26"/>
  <c r="G89" i="26"/>
  <c r="G90" i="26"/>
  <c r="G91" i="26"/>
  <c r="G92" i="26"/>
  <c r="G93" i="26"/>
  <c r="G94" i="26"/>
  <c r="G95" i="26"/>
  <c r="G96" i="26"/>
  <c r="G97" i="26"/>
  <c r="G98" i="26"/>
  <c r="G99" i="26"/>
  <c r="G100" i="26"/>
  <c r="G101" i="26"/>
  <c r="G102" i="26"/>
  <c r="G3" i="26"/>
  <c r="D4" i="26"/>
  <c r="D5" i="26"/>
  <c r="D6" i="26"/>
  <c r="D7" i="26"/>
  <c r="D8" i="26"/>
  <c r="D9" i="26"/>
  <c r="D10" i="26"/>
  <c r="D11" i="26"/>
  <c r="D12" i="26"/>
  <c r="D13" i="26"/>
  <c r="D14" i="26"/>
  <c r="D15" i="26"/>
  <c r="D16" i="26"/>
  <c r="D17" i="26"/>
  <c r="D18" i="26"/>
  <c r="D19" i="26"/>
  <c r="D20" i="26"/>
  <c r="D21" i="26"/>
  <c r="D22" i="26"/>
  <c r="D23" i="26"/>
  <c r="D24" i="26"/>
  <c r="D25" i="26"/>
  <c r="D26" i="26"/>
  <c r="D27" i="26"/>
  <c r="D28" i="26"/>
  <c r="D29" i="26"/>
  <c r="D30" i="26"/>
  <c r="D31" i="26"/>
  <c r="D32" i="26"/>
  <c r="D33" i="26"/>
  <c r="D34" i="26"/>
  <c r="D35" i="26"/>
  <c r="D36" i="26"/>
  <c r="D37" i="26"/>
  <c r="D38" i="26"/>
  <c r="D39" i="26"/>
  <c r="D40" i="26"/>
  <c r="D41" i="26"/>
  <c r="D42" i="26"/>
  <c r="D43" i="26"/>
  <c r="D44" i="26"/>
  <c r="D45" i="26"/>
  <c r="D46" i="26"/>
  <c r="D47" i="26"/>
  <c r="D48" i="26"/>
  <c r="D49" i="26"/>
  <c r="D50" i="26"/>
  <c r="D51" i="26"/>
  <c r="D52" i="26"/>
  <c r="D53" i="26"/>
  <c r="D54" i="26"/>
  <c r="D55" i="26"/>
  <c r="D56" i="26"/>
  <c r="D57" i="26"/>
  <c r="D58" i="26"/>
  <c r="D59" i="26"/>
  <c r="D60" i="26"/>
  <c r="D61" i="26"/>
  <c r="D62" i="26"/>
  <c r="D63" i="26"/>
  <c r="D64" i="26"/>
  <c r="D65" i="26"/>
  <c r="D66" i="26"/>
  <c r="D67" i="26"/>
  <c r="D68" i="26"/>
  <c r="D69" i="26"/>
  <c r="D70" i="26"/>
  <c r="D71" i="26"/>
  <c r="D72" i="26"/>
  <c r="D73" i="26"/>
  <c r="D74" i="26"/>
  <c r="D75" i="26"/>
  <c r="D76" i="26"/>
  <c r="D77" i="26"/>
  <c r="D78" i="26"/>
  <c r="D79" i="26"/>
  <c r="D80" i="26"/>
  <c r="D81" i="26"/>
  <c r="D82" i="26"/>
  <c r="D83" i="26"/>
  <c r="D84" i="26"/>
  <c r="D85" i="26"/>
  <c r="D86" i="26"/>
  <c r="D87" i="26"/>
  <c r="D88" i="26"/>
  <c r="D89" i="26"/>
  <c r="D90" i="26"/>
  <c r="D91" i="26"/>
  <c r="D92" i="26"/>
  <c r="D93" i="26"/>
  <c r="D94" i="26"/>
  <c r="D95" i="26"/>
  <c r="D96" i="26"/>
  <c r="D97" i="26"/>
  <c r="D98" i="26"/>
  <c r="D99" i="26"/>
  <c r="D100" i="26"/>
  <c r="D101" i="26"/>
  <c r="D102" i="26"/>
  <c r="D3" i="26"/>
  <c r="C4" i="26"/>
  <c r="C5" i="26"/>
  <c r="C6" i="26"/>
  <c r="C7" i="26"/>
  <c r="C8" i="26"/>
  <c r="C9" i="26"/>
  <c r="C10" i="26"/>
  <c r="C11" i="26"/>
  <c r="C12" i="26"/>
  <c r="C13" i="26"/>
  <c r="C14" i="26"/>
  <c r="C15" i="26"/>
  <c r="C16" i="26"/>
  <c r="C17" i="26"/>
  <c r="C18" i="26"/>
  <c r="C19" i="26"/>
  <c r="C20" i="26"/>
  <c r="C21" i="26"/>
  <c r="C22" i="26"/>
  <c r="C23" i="26"/>
  <c r="C24" i="26"/>
  <c r="C25" i="26"/>
  <c r="C26" i="26"/>
  <c r="C27" i="26"/>
  <c r="C28" i="26"/>
  <c r="C29" i="26"/>
  <c r="C30" i="26"/>
  <c r="C31" i="26"/>
  <c r="C32" i="26"/>
  <c r="C33" i="26"/>
  <c r="C34" i="26"/>
  <c r="C35" i="26"/>
  <c r="C36" i="26"/>
  <c r="C37" i="26"/>
  <c r="C38" i="26"/>
  <c r="C39" i="26"/>
  <c r="C40" i="26"/>
  <c r="C41" i="26"/>
  <c r="C42" i="26"/>
  <c r="C43" i="26"/>
  <c r="C44" i="26"/>
  <c r="C45" i="26"/>
  <c r="C46" i="26"/>
  <c r="C47" i="26"/>
  <c r="C48" i="26"/>
  <c r="C49" i="26"/>
  <c r="C50" i="26"/>
  <c r="C51" i="26"/>
  <c r="C52" i="26"/>
  <c r="C53" i="26"/>
  <c r="C54" i="26"/>
  <c r="C55" i="26"/>
  <c r="C56" i="26"/>
  <c r="C57" i="26"/>
  <c r="C58" i="26"/>
  <c r="C59" i="26"/>
  <c r="C60" i="26"/>
  <c r="C61" i="26"/>
  <c r="C62" i="26"/>
  <c r="C63" i="26"/>
  <c r="C64" i="26"/>
  <c r="C65" i="26"/>
  <c r="C66" i="26"/>
  <c r="C67" i="26"/>
  <c r="C68" i="26"/>
  <c r="C69" i="26"/>
  <c r="C70" i="26"/>
  <c r="C71" i="26"/>
  <c r="C72" i="26"/>
  <c r="C73" i="26"/>
  <c r="C74" i="26"/>
  <c r="C75" i="26"/>
  <c r="C76" i="26"/>
  <c r="C77" i="26"/>
  <c r="C78" i="26"/>
  <c r="C79" i="26"/>
  <c r="C80" i="26"/>
  <c r="C81" i="26"/>
  <c r="C82" i="26"/>
  <c r="C83" i="26"/>
  <c r="C84" i="26"/>
  <c r="C85" i="26"/>
  <c r="C86" i="26"/>
  <c r="C87" i="26"/>
  <c r="C88" i="26"/>
  <c r="C89" i="26"/>
  <c r="C90" i="26"/>
  <c r="C91" i="26"/>
  <c r="C92" i="26"/>
  <c r="C93" i="26"/>
  <c r="C94" i="26"/>
  <c r="C95" i="26"/>
  <c r="C96" i="26"/>
  <c r="C97" i="26"/>
  <c r="C98" i="26"/>
  <c r="C99" i="26"/>
  <c r="C100" i="26"/>
  <c r="C101" i="26"/>
  <c r="C102" i="26"/>
  <c r="C3" i="26"/>
  <c r="B96" i="26"/>
  <c r="B97" i="26"/>
  <c r="B98" i="26"/>
  <c r="B99" i="26"/>
  <c r="B100" i="26"/>
  <c r="B101" i="26"/>
  <c r="B102" i="26"/>
  <c r="B4" i="26"/>
  <c r="B5" i="26"/>
  <c r="B6" i="26"/>
  <c r="B7" i="26"/>
  <c r="B8" i="26"/>
  <c r="B9" i="26"/>
  <c r="B10" i="26"/>
  <c r="B11" i="26"/>
  <c r="B12" i="26"/>
  <c r="B13" i="26"/>
  <c r="B14" i="26"/>
  <c r="B15" i="26"/>
  <c r="B16" i="26"/>
  <c r="B17" i="26"/>
  <c r="B18" i="26"/>
  <c r="B19" i="26"/>
  <c r="B20" i="26"/>
  <c r="B21" i="26"/>
  <c r="B22" i="26"/>
  <c r="B23" i="26"/>
  <c r="B24" i="26"/>
  <c r="B25" i="26"/>
  <c r="B26" i="26"/>
  <c r="B27" i="26"/>
  <c r="B28" i="26"/>
  <c r="B29" i="26"/>
  <c r="B30" i="26"/>
  <c r="B31" i="26"/>
  <c r="B32" i="26"/>
  <c r="B33" i="26"/>
  <c r="B34" i="26"/>
  <c r="B35" i="26"/>
  <c r="B36" i="26"/>
  <c r="B37" i="26"/>
  <c r="B38" i="26"/>
  <c r="B39" i="26"/>
  <c r="B40" i="26"/>
  <c r="B41" i="26"/>
  <c r="B42" i="26"/>
  <c r="B43" i="26"/>
  <c r="B44" i="26"/>
  <c r="B45" i="26"/>
  <c r="B46" i="26"/>
  <c r="B47" i="26"/>
  <c r="B48" i="26"/>
  <c r="B49" i="26"/>
  <c r="B50" i="26"/>
  <c r="B51" i="26"/>
  <c r="B52" i="26"/>
  <c r="B53" i="26"/>
  <c r="B54" i="26"/>
  <c r="B55" i="26"/>
  <c r="B56" i="26"/>
  <c r="B57" i="26"/>
  <c r="B58" i="26"/>
  <c r="B59" i="26"/>
  <c r="B60" i="26"/>
  <c r="B61" i="26"/>
  <c r="B62" i="26"/>
  <c r="B63" i="26"/>
  <c r="B64" i="26"/>
  <c r="B65" i="26"/>
  <c r="B66" i="26"/>
  <c r="B67" i="26"/>
  <c r="B68" i="26"/>
  <c r="B69" i="26"/>
  <c r="B70" i="26"/>
  <c r="B71" i="26"/>
  <c r="B72" i="26"/>
  <c r="B73" i="26"/>
  <c r="B74" i="26"/>
  <c r="B75" i="26"/>
  <c r="B76" i="26"/>
  <c r="B77" i="26"/>
  <c r="B78" i="26"/>
  <c r="B79" i="26"/>
  <c r="B80" i="26"/>
  <c r="B81" i="26"/>
  <c r="B82" i="26"/>
  <c r="B83" i="26"/>
  <c r="B84" i="26"/>
  <c r="B85" i="26"/>
  <c r="B86" i="26"/>
  <c r="B87" i="26"/>
  <c r="B88" i="26"/>
  <c r="B89" i="26"/>
  <c r="B90" i="26"/>
  <c r="B91" i="26"/>
  <c r="B92" i="26"/>
  <c r="B93" i="26"/>
  <c r="B94" i="26"/>
  <c r="B95" i="26"/>
  <c r="B3" i="26"/>
  <c r="R10" i="31" l="1"/>
  <c r="S10" i="31"/>
  <c r="R12" i="31"/>
  <c r="S12" i="31"/>
  <c r="R13" i="31"/>
  <c r="S13" i="31"/>
  <c r="R15" i="31"/>
  <c r="S15" i="31"/>
  <c r="R26" i="31"/>
  <c r="S26" i="31"/>
  <c r="R16" i="31"/>
  <c r="S16" i="31"/>
  <c r="R17" i="31"/>
  <c r="S17" i="31"/>
  <c r="R25" i="31"/>
  <c r="S25" i="31"/>
  <c r="R19" i="31"/>
  <c r="S19" i="31"/>
  <c r="R18" i="31"/>
  <c r="S18" i="31"/>
  <c r="R20" i="31"/>
  <c r="S20" i="31"/>
  <c r="R21" i="31"/>
  <c r="S21" i="31"/>
  <c r="R23" i="31"/>
  <c r="S23" i="31"/>
  <c r="R24" i="31"/>
  <c r="S24" i="31"/>
  <c r="R27" i="31"/>
  <c r="S27" i="31"/>
  <c r="R22" i="31"/>
  <c r="S22" i="31"/>
  <c r="R14" i="31"/>
  <c r="S14" i="31"/>
  <c r="R11" i="31"/>
  <c r="S11" i="31"/>
  <c r="R28" i="31"/>
  <c r="S28" i="31"/>
  <c r="R29" i="31"/>
  <c r="S29" i="31"/>
  <c r="R30" i="31"/>
  <c r="S30" i="31"/>
  <c r="R31" i="31"/>
  <c r="S31" i="31"/>
  <c r="R32" i="31"/>
  <c r="S32" i="31"/>
  <c r="R33" i="31"/>
  <c r="S33" i="31"/>
  <c r="R34" i="31"/>
  <c r="S34" i="31"/>
  <c r="R35" i="31"/>
  <c r="S35" i="31"/>
  <c r="R36" i="31"/>
  <c r="S36" i="31"/>
  <c r="AB10" i="31"/>
  <c r="B57" i="30" l="1"/>
  <c r="B49" i="30"/>
  <c r="B41" i="30"/>
  <c r="B33" i="30"/>
  <c r="B19" i="30"/>
  <c r="B57" i="29"/>
  <c r="B49" i="29"/>
  <c r="B41" i="29"/>
  <c r="B33" i="29"/>
  <c r="B19" i="29"/>
  <c r="B5" i="29"/>
  <c r="B5" i="30"/>
  <c r="E49" i="30" l="1"/>
  <c r="D49" i="30"/>
  <c r="E49" i="29"/>
  <c r="D49" i="29"/>
  <c r="E19" i="30"/>
  <c r="D19" i="30"/>
  <c r="E19" i="29"/>
  <c r="D19" i="29"/>
  <c r="E5" i="30"/>
  <c r="D5" i="30"/>
  <c r="E5" i="29"/>
  <c r="AB309" i="31"/>
  <c r="S309" i="31"/>
  <c r="R309" i="31"/>
  <c r="AB308" i="31"/>
  <c r="S308" i="31"/>
  <c r="R308" i="31"/>
  <c r="AB307" i="31"/>
  <c r="S307" i="31"/>
  <c r="R307" i="31"/>
  <c r="AB306" i="31"/>
  <c r="S306" i="31"/>
  <c r="R306" i="31"/>
  <c r="AB305" i="31"/>
  <c r="S305" i="31"/>
  <c r="R305" i="31"/>
  <c r="AB304" i="31"/>
  <c r="S304" i="31"/>
  <c r="R304" i="31"/>
  <c r="AB303" i="31"/>
  <c r="S303" i="31"/>
  <c r="R303" i="31"/>
  <c r="AB302" i="31"/>
  <c r="S302" i="31"/>
  <c r="R302" i="31"/>
  <c r="AB301" i="31"/>
  <c r="S301" i="31"/>
  <c r="R301" i="31"/>
  <c r="AB300" i="31"/>
  <c r="S300" i="31"/>
  <c r="R300" i="31"/>
  <c r="AB299" i="31"/>
  <c r="S299" i="31"/>
  <c r="R299" i="31"/>
  <c r="AB298" i="31"/>
  <c r="S298" i="31"/>
  <c r="R298" i="31"/>
  <c r="AB297" i="31"/>
  <c r="S297" i="31"/>
  <c r="R297" i="31"/>
  <c r="AB296" i="31"/>
  <c r="S296" i="31"/>
  <c r="R296" i="31"/>
  <c r="AB295" i="31"/>
  <c r="S295" i="31"/>
  <c r="R295" i="31"/>
  <c r="AB294" i="31"/>
  <c r="S294" i="31"/>
  <c r="R294" i="31"/>
  <c r="AB293" i="31"/>
  <c r="S293" i="31"/>
  <c r="R293" i="31"/>
  <c r="AB292" i="31"/>
  <c r="S292" i="31"/>
  <c r="R292" i="31"/>
  <c r="AB291" i="31"/>
  <c r="S291" i="31"/>
  <c r="R291" i="31"/>
  <c r="AB290" i="31"/>
  <c r="S290" i="31"/>
  <c r="R290" i="31"/>
  <c r="AB289" i="31"/>
  <c r="S289" i="31"/>
  <c r="R289" i="31"/>
  <c r="AB288" i="31"/>
  <c r="S288" i="31"/>
  <c r="R288" i="31"/>
  <c r="AB287" i="31"/>
  <c r="S287" i="31"/>
  <c r="R287" i="31"/>
  <c r="AB286" i="31"/>
  <c r="S286" i="31"/>
  <c r="R286" i="31"/>
  <c r="AB285" i="31"/>
  <c r="S285" i="31"/>
  <c r="R285" i="31"/>
  <c r="AB284" i="31"/>
  <c r="S284" i="31"/>
  <c r="R284" i="31"/>
  <c r="AB283" i="31"/>
  <c r="S283" i="31"/>
  <c r="R283" i="31"/>
  <c r="AB282" i="31"/>
  <c r="S282" i="31"/>
  <c r="R282" i="31"/>
  <c r="AB281" i="31"/>
  <c r="S281" i="31"/>
  <c r="R281" i="31"/>
  <c r="AB280" i="31"/>
  <c r="S280" i="31"/>
  <c r="R280" i="31"/>
  <c r="AB279" i="31"/>
  <c r="S279" i="31"/>
  <c r="R279" i="31"/>
  <c r="AB278" i="31"/>
  <c r="S278" i="31"/>
  <c r="R278" i="31"/>
  <c r="AB277" i="31"/>
  <c r="S277" i="31"/>
  <c r="R277" i="31"/>
  <c r="AB276" i="31"/>
  <c r="S276" i="31"/>
  <c r="R276" i="31"/>
  <c r="AB275" i="31"/>
  <c r="S275" i="31"/>
  <c r="R275" i="31"/>
  <c r="AB274" i="31"/>
  <c r="S274" i="31"/>
  <c r="R274" i="31"/>
  <c r="AB273" i="31"/>
  <c r="S273" i="31"/>
  <c r="R273" i="31"/>
  <c r="AB272" i="31"/>
  <c r="S272" i="31"/>
  <c r="R272" i="31"/>
  <c r="AB271" i="31"/>
  <c r="S271" i="31"/>
  <c r="R271" i="31"/>
  <c r="AB270" i="31"/>
  <c r="S270" i="31"/>
  <c r="R270" i="31"/>
  <c r="AB269" i="31"/>
  <c r="S269" i="31"/>
  <c r="R269" i="31"/>
  <c r="AB268" i="31"/>
  <c r="S268" i="31"/>
  <c r="R268" i="31"/>
  <c r="AB267" i="31"/>
  <c r="S267" i="31"/>
  <c r="R267" i="31"/>
  <c r="AB266" i="31"/>
  <c r="S266" i="31"/>
  <c r="R266" i="31"/>
  <c r="AB265" i="31"/>
  <c r="S265" i="31"/>
  <c r="R265" i="31"/>
  <c r="AB264" i="31"/>
  <c r="S264" i="31"/>
  <c r="R264" i="31"/>
  <c r="AB263" i="31"/>
  <c r="S263" i="31"/>
  <c r="R263" i="31"/>
  <c r="AB262" i="31"/>
  <c r="S262" i="31"/>
  <c r="R262" i="31"/>
  <c r="AB261" i="31"/>
  <c r="S261" i="31"/>
  <c r="R261" i="31"/>
  <c r="AB260" i="31"/>
  <c r="S260" i="31"/>
  <c r="R260" i="31"/>
  <c r="AB259" i="31"/>
  <c r="S259" i="31"/>
  <c r="R259" i="31"/>
  <c r="AB258" i="31"/>
  <c r="S258" i="31"/>
  <c r="R258" i="31"/>
  <c r="AB257" i="31"/>
  <c r="S257" i="31"/>
  <c r="R257" i="31"/>
  <c r="AB256" i="31"/>
  <c r="S256" i="31"/>
  <c r="R256" i="31"/>
  <c r="AB255" i="31"/>
  <c r="S255" i="31"/>
  <c r="R255" i="31"/>
  <c r="AB254" i="31"/>
  <c r="S254" i="31"/>
  <c r="R254" i="31"/>
  <c r="AB253" i="31"/>
  <c r="S253" i="31"/>
  <c r="R253" i="31"/>
  <c r="AB252" i="31"/>
  <c r="S252" i="31"/>
  <c r="R252" i="31"/>
  <c r="AB251" i="31"/>
  <c r="S251" i="31"/>
  <c r="R251" i="31"/>
  <c r="AB250" i="31"/>
  <c r="S250" i="31"/>
  <c r="R250" i="31"/>
  <c r="AB249" i="31"/>
  <c r="S249" i="31"/>
  <c r="R249" i="31"/>
  <c r="AB248" i="31"/>
  <c r="S248" i="31"/>
  <c r="R248" i="31"/>
  <c r="AB247" i="31"/>
  <c r="S247" i="31"/>
  <c r="R247" i="31"/>
  <c r="AB246" i="31"/>
  <c r="S246" i="31"/>
  <c r="R246" i="31"/>
  <c r="AB245" i="31"/>
  <c r="S245" i="31"/>
  <c r="R245" i="31"/>
  <c r="AB244" i="31"/>
  <c r="S244" i="31"/>
  <c r="R244" i="31"/>
  <c r="AB243" i="31"/>
  <c r="S243" i="31"/>
  <c r="R243" i="31"/>
  <c r="AB242" i="31"/>
  <c r="S242" i="31"/>
  <c r="R242" i="31"/>
  <c r="AB241" i="31"/>
  <c r="S241" i="31"/>
  <c r="R241" i="31"/>
  <c r="AB240" i="31"/>
  <c r="S240" i="31"/>
  <c r="R240" i="31"/>
  <c r="AB239" i="31"/>
  <c r="S239" i="31"/>
  <c r="R239" i="31"/>
  <c r="AB238" i="31"/>
  <c r="S238" i="31"/>
  <c r="R238" i="31"/>
  <c r="AB237" i="31"/>
  <c r="S237" i="31"/>
  <c r="R237" i="31"/>
  <c r="AB236" i="31"/>
  <c r="S236" i="31"/>
  <c r="R236" i="31"/>
  <c r="AB235" i="31"/>
  <c r="S235" i="31"/>
  <c r="R235" i="31"/>
  <c r="AB234" i="31"/>
  <c r="S234" i="31"/>
  <c r="R234" i="31"/>
  <c r="AB233" i="31"/>
  <c r="S233" i="31"/>
  <c r="R233" i="31"/>
  <c r="AB232" i="31"/>
  <c r="S232" i="31"/>
  <c r="R232" i="31"/>
  <c r="AB231" i="31"/>
  <c r="S231" i="31"/>
  <c r="R231" i="31"/>
  <c r="AB230" i="31"/>
  <c r="S230" i="31"/>
  <c r="R230" i="31"/>
  <c r="AB229" i="31"/>
  <c r="S229" i="31"/>
  <c r="R229" i="31"/>
  <c r="AB228" i="31"/>
  <c r="S228" i="31"/>
  <c r="R228" i="31"/>
  <c r="AB227" i="31"/>
  <c r="S227" i="31"/>
  <c r="R227" i="31"/>
  <c r="AB226" i="31"/>
  <c r="S226" i="31"/>
  <c r="R226" i="31"/>
  <c r="AB225" i="31"/>
  <c r="S225" i="31"/>
  <c r="R225" i="31"/>
  <c r="AB224" i="31"/>
  <c r="S224" i="31"/>
  <c r="R224" i="31"/>
  <c r="AB223" i="31"/>
  <c r="S223" i="31"/>
  <c r="R223" i="31"/>
  <c r="AB222" i="31"/>
  <c r="S222" i="31"/>
  <c r="R222" i="31"/>
  <c r="AB221" i="31"/>
  <c r="S221" i="31"/>
  <c r="R221" i="31"/>
  <c r="AB220" i="31"/>
  <c r="S220" i="31"/>
  <c r="R220" i="31"/>
  <c r="AB219" i="31"/>
  <c r="S219" i="31"/>
  <c r="R219" i="31"/>
  <c r="AB218" i="31"/>
  <c r="S218" i="31"/>
  <c r="R218" i="31"/>
  <c r="AB217" i="31"/>
  <c r="S217" i="31"/>
  <c r="R217" i="31"/>
  <c r="AB216" i="31"/>
  <c r="S216" i="31"/>
  <c r="R216" i="31"/>
  <c r="AB215" i="31"/>
  <c r="S215" i="31"/>
  <c r="R215" i="31"/>
  <c r="AB214" i="31"/>
  <c r="S214" i="31"/>
  <c r="R214" i="31"/>
  <c r="AB213" i="31"/>
  <c r="S213" i="31"/>
  <c r="R213" i="31"/>
  <c r="AB212" i="31"/>
  <c r="S212" i="31"/>
  <c r="R212" i="31"/>
  <c r="AB211" i="31"/>
  <c r="S211" i="31"/>
  <c r="R211" i="31"/>
  <c r="AB210" i="31"/>
  <c r="S210" i="31"/>
  <c r="R210" i="31"/>
  <c r="AB209" i="31"/>
  <c r="S209" i="31"/>
  <c r="R209" i="31"/>
  <c r="AB208" i="31"/>
  <c r="S208" i="31"/>
  <c r="R208" i="31"/>
  <c r="AB207" i="31"/>
  <c r="S207" i="31"/>
  <c r="R207" i="31"/>
  <c r="AB206" i="31"/>
  <c r="S206" i="31"/>
  <c r="R206" i="31"/>
  <c r="AB205" i="31"/>
  <c r="S205" i="31"/>
  <c r="R205" i="31"/>
  <c r="AB204" i="31"/>
  <c r="S204" i="31"/>
  <c r="R204" i="31"/>
  <c r="AB203" i="31"/>
  <c r="S203" i="31"/>
  <c r="R203" i="31"/>
  <c r="AB202" i="31"/>
  <c r="S202" i="31"/>
  <c r="R202" i="31"/>
  <c r="AB201" i="31"/>
  <c r="S201" i="31"/>
  <c r="R201" i="31"/>
  <c r="AB200" i="31"/>
  <c r="S200" i="31"/>
  <c r="R200" i="31"/>
  <c r="AB199" i="31"/>
  <c r="S199" i="31"/>
  <c r="R199" i="31"/>
  <c r="AB198" i="31"/>
  <c r="S198" i="31"/>
  <c r="R198" i="31"/>
  <c r="AB197" i="31"/>
  <c r="S197" i="31"/>
  <c r="R197" i="31"/>
  <c r="AB196" i="31"/>
  <c r="S196" i="31"/>
  <c r="R196" i="31"/>
  <c r="AB195" i="31"/>
  <c r="S195" i="31"/>
  <c r="R195" i="31"/>
  <c r="AB194" i="31"/>
  <c r="S194" i="31"/>
  <c r="R194" i="31"/>
  <c r="AB193" i="31"/>
  <c r="S193" i="31"/>
  <c r="R193" i="31"/>
  <c r="AB192" i="31"/>
  <c r="S192" i="31"/>
  <c r="R192" i="31"/>
  <c r="AB191" i="31"/>
  <c r="S191" i="31"/>
  <c r="R191" i="31"/>
  <c r="AB190" i="31"/>
  <c r="S190" i="31"/>
  <c r="R190" i="31"/>
  <c r="AB189" i="31"/>
  <c r="S189" i="31"/>
  <c r="R189" i="31"/>
  <c r="AB188" i="31"/>
  <c r="S188" i="31"/>
  <c r="R188" i="31"/>
  <c r="AB187" i="31"/>
  <c r="S187" i="31"/>
  <c r="R187" i="31"/>
  <c r="AB186" i="31"/>
  <c r="S186" i="31"/>
  <c r="R186" i="31"/>
  <c r="AB185" i="31"/>
  <c r="S185" i="31"/>
  <c r="R185" i="31"/>
  <c r="AB184" i="31"/>
  <c r="S184" i="31"/>
  <c r="R184" i="31"/>
  <c r="AB183" i="31"/>
  <c r="S183" i="31"/>
  <c r="R183" i="31"/>
  <c r="AB182" i="31"/>
  <c r="S182" i="31"/>
  <c r="R182" i="31"/>
  <c r="AB181" i="31"/>
  <c r="S181" i="31"/>
  <c r="R181" i="31"/>
  <c r="AB180" i="31"/>
  <c r="S180" i="31"/>
  <c r="R180" i="31"/>
  <c r="AB179" i="31"/>
  <c r="S179" i="31"/>
  <c r="R179" i="31"/>
  <c r="AB178" i="31"/>
  <c r="S178" i="31"/>
  <c r="R178" i="31"/>
  <c r="AB177" i="31"/>
  <c r="S177" i="31"/>
  <c r="R177" i="31"/>
  <c r="AB176" i="31"/>
  <c r="S176" i="31"/>
  <c r="R176" i="31"/>
  <c r="AB175" i="31"/>
  <c r="S175" i="31"/>
  <c r="R175" i="31"/>
  <c r="AB174" i="31"/>
  <c r="S174" i="31"/>
  <c r="R174" i="31"/>
  <c r="AB173" i="31"/>
  <c r="S173" i="31"/>
  <c r="R173" i="31"/>
  <c r="AB172" i="31"/>
  <c r="S172" i="31"/>
  <c r="R172" i="31"/>
  <c r="AB171" i="31"/>
  <c r="S171" i="31"/>
  <c r="R171" i="31"/>
  <c r="AB170" i="31"/>
  <c r="S170" i="31"/>
  <c r="R170" i="31"/>
  <c r="AB169" i="31"/>
  <c r="S169" i="31"/>
  <c r="R169" i="31"/>
  <c r="AB168" i="31"/>
  <c r="S168" i="31"/>
  <c r="R168" i="31"/>
  <c r="AB167" i="31"/>
  <c r="S167" i="31"/>
  <c r="R167" i="31"/>
  <c r="AB166" i="31"/>
  <c r="S166" i="31"/>
  <c r="R166" i="31"/>
  <c r="AB165" i="31"/>
  <c r="S165" i="31"/>
  <c r="R165" i="31"/>
  <c r="AB164" i="31"/>
  <c r="S164" i="31"/>
  <c r="R164" i="31"/>
  <c r="AB163" i="31"/>
  <c r="S163" i="31"/>
  <c r="R163" i="31"/>
  <c r="AB162" i="31"/>
  <c r="S162" i="31"/>
  <c r="R162" i="31"/>
  <c r="AB161" i="31"/>
  <c r="S161" i="31"/>
  <c r="R161" i="31"/>
  <c r="AB160" i="31"/>
  <c r="S160" i="31"/>
  <c r="R160" i="31"/>
  <c r="AB159" i="31"/>
  <c r="S159" i="31"/>
  <c r="R159" i="31"/>
  <c r="AB158" i="31"/>
  <c r="S158" i="31"/>
  <c r="R158" i="31"/>
  <c r="AB157" i="31"/>
  <c r="S157" i="31"/>
  <c r="R157" i="31"/>
  <c r="AB156" i="31"/>
  <c r="S156" i="31"/>
  <c r="R156" i="31"/>
  <c r="AB155" i="31"/>
  <c r="S155" i="31"/>
  <c r="R155" i="31"/>
  <c r="AB154" i="31"/>
  <c r="S154" i="31"/>
  <c r="R154" i="31"/>
  <c r="AB153" i="31"/>
  <c r="S153" i="31"/>
  <c r="R153" i="31"/>
  <c r="AB152" i="31"/>
  <c r="S152" i="31"/>
  <c r="R152" i="31"/>
  <c r="AB151" i="31"/>
  <c r="S151" i="31"/>
  <c r="R151" i="31"/>
  <c r="AB150" i="31"/>
  <c r="S150" i="31"/>
  <c r="R150" i="31"/>
  <c r="AB149" i="31"/>
  <c r="S149" i="31"/>
  <c r="R149" i="31"/>
  <c r="AB148" i="31"/>
  <c r="S148" i="31"/>
  <c r="R148" i="31"/>
  <c r="AB147" i="31"/>
  <c r="S147" i="31"/>
  <c r="R147" i="31"/>
  <c r="AB146" i="31"/>
  <c r="S146" i="31"/>
  <c r="R146" i="31"/>
  <c r="AB145" i="31"/>
  <c r="S145" i="31"/>
  <c r="R145" i="31"/>
  <c r="AB144" i="31"/>
  <c r="S144" i="31"/>
  <c r="R144" i="31"/>
  <c r="AB143" i="31"/>
  <c r="S143" i="31"/>
  <c r="R143" i="31"/>
  <c r="AB142" i="31"/>
  <c r="S142" i="31"/>
  <c r="R142" i="31"/>
  <c r="AB141" i="31"/>
  <c r="S141" i="31"/>
  <c r="R141" i="31"/>
  <c r="AB140" i="31"/>
  <c r="S140" i="31"/>
  <c r="R140" i="31"/>
  <c r="AB139" i="31"/>
  <c r="S139" i="31"/>
  <c r="R139" i="31"/>
  <c r="AB138" i="31"/>
  <c r="S138" i="31"/>
  <c r="R138" i="31"/>
  <c r="AB137" i="31"/>
  <c r="S137" i="31"/>
  <c r="R137" i="31"/>
  <c r="AB136" i="31"/>
  <c r="S136" i="31"/>
  <c r="R136" i="31"/>
  <c r="AB135" i="31"/>
  <c r="S135" i="31"/>
  <c r="R135" i="31"/>
  <c r="AB134" i="31"/>
  <c r="S134" i="31"/>
  <c r="R134" i="31"/>
  <c r="AB133" i="31"/>
  <c r="S133" i="31"/>
  <c r="R133" i="31"/>
  <c r="AB132" i="31"/>
  <c r="S132" i="31"/>
  <c r="R132" i="31"/>
  <c r="AB131" i="31"/>
  <c r="S131" i="31"/>
  <c r="R131" i="31"/>
  <c r="AB130" i="31"/>
  <c r="S130" i="31"/>
  <c r="R130" i="31"/>
  <c r="AB129" i="31"/>
  <c r="S129" i="31"/>
  <c r="R129" i="31"/>
  <c r="AB128" i="31"/>
  <c r="S128" i="31"/>
  <c r="R128" i="31"/>
  <c r="AB127" i="31"/>
  <c r="S127" i="31"/>
  <c r="R127" i="31"/>
  <c r="AB126" i="31"/>
  <c r="S126" i="31"/>
  <c r="R126" i="31"/>
  <c r="AB125" i="31"/>
  <c r="S125" i="31"/>
  <c r="R125" i="31"/>
  <c r="AB124" i="31"/>
  <c r="S124" i="31"/>
  <c r="R124" i="31"/>
  <c r="AB123" i="31"/>
  <c r="S123" i="31"/>
  <c r="R123" i="31"/>
  <c r="AB122" i="31"/>
  <c r="S122" i="31"/>
  <c r="R122" i="31"/>
  <c r="AB121" i="31"/>
  <c r="S121" i="31"/>
  <c r="R121" i="31"/>
  <c r="AB120" i="31"/>
  <c r="S120" i="31"/>
  <c r="R120" i="31"/>
  <c r="AB119" i="31"/>
  <c r="S119" i="31"/>
  <c r="R119" i="31"/>
  <c r="AB118" i="31"/>
  <c r="S118" i="31"/>
  <c r="R118" i="31"/>
  <c r="AB117" i="31"/>
  <c r="S117" i="31"/>
  <c r="R117" i="31"/>
  <c r="AB116" i="31"/>
  <c r="S116" i="31"/>
  <c r="R116" i="31"/>
  <c r="AB115" i="31"/>
  <c r="S115" i="31"/>
  <c r="R115" i="31"/>
  <c r="AB114" i="31"/>
  <c r="S114" i="31"/>
  <c r="R114" i="31"/>
  <c r="AB113" i="31"/>
  <c r="S113" i="31"/>
  <c r="R113" i="31"/>
  <c r="AB112" i="31"/>
  <c r="S112" i="31"/>
  <c r="R112" i="31"/>
  <c r="AB111" i="31"/>
  <c r="S111" i="31"/>
  <c r="R111" i="31"/>
  <c r="AB110" i="31"/>
  <c r="S110" i="31"/>
  <c r="R110" i="31"/>
  <c r="AB109" i="31"/>
  <c r="S109" i="31"/>
  <c r="R109" i="31"/>
  <c r="AB108" i="31"/>
  <c r="S108" i="31"/>
  <c r="R108" i="31"/>
  <c r="AB107" i="31"/>
  <c r="S107" i="31"/>
  <c r="R107" i="31"/>
  <c r="AB106" i="31"/>
  <c r="S106" i="31"/>
  <c r="R106" i="31"/>
  <c r="AB105" i="31"/>
  <c r="S105" i="31"/>
  <c r="R105" i="31"/>
  <c r="AB104" i="31"/>
  <c r="S104" i="31"/>
  <c r="R104" i="31"/>
  <c r="AB103" i="31"/>
  <c r="S103" i="31"/>
  <c r="R103" i="31"/>
  <c r="AB102" i="31"/>
  <c r="S102" i="31"/>
  <c r="R102" i="31"/>
  <c r="AB101" i="31"/>
  <c r="S101" i="31"/>
  <c r="R101" i="31"/>
  <c r="AB100" i="31"/>
  <c r="S100" i="31"/>
  <c r="R100" i="31"/>
  <c r="AB99" i="31"/>
  <c r="S99" i="31"/>
  <c r="R99" i="31"/>
  <c r="AB98" i="31"/>
  <c r="S98" i="31"/>
  <c r="R98" i="31"/>
  <c r="AB97" i="31"/>
  <c r="S97" i="31"/>
  <c r="R97" i="31"/>
  <c r="AB96" i="31"/>
  <c r="S96" i="31"/>
  <c r="R96" i="31"/>
  <c r="AB95" i="31"/>
  <c r="S95" i="31"/>
  <c r="R95" i="31"/>
  <c r="AB94" i="31"/>
  <c r="S94" i="31"/>
  <c r="R94" i="31"/>
  <c r="AB93" i="31"/>
  <c r="S93" i="31"/>
  <c r="R93" i="31"/>
  <c r="AB92" i="31"/>
  <c r="S92" i="31"/>
  <c r="R92" i="31"/>
  <c r="AB91" i="31"/>
  <c r="S91" i="31"/>
  <c r="R91" i="31"/>
  <c r="AB90" i="31"/>
  <c r="S90" i="31"/>
  <c r="R90" i="31"/>
  <c r="AB89" i="31"/>
  <c r="S89" i="31"/>
  <c r="R89" i="31"/>
  <c r="AB88" i="31"/>
  <c r="S88" i="31"/>
  <c r="R88" i="31"/>
  <c r="AB87" i="31"/>
  <c r="S87" i="31"/>
  <c r="R87" i="31"/>
  <c r="AB86" i="31"/>
  <c r="S86" i="31"/>
  <c r="R86" i="31"/>
  <c r="AB85" i="31"/>
  <c r="S85" i="31"/>
  <c r="R85" i="31"/>
  <c r="AB84" i="31"/>
  <c r="S84" i="31"/>
  <c r="R84" i="31"/>
  <c r="AB83" i="31"/>
  <c r="S83" i="31"/>
  <c r="R83" i="31"/>
  <c r="AB82" i="31"/>
  <c r="S82" i="31"/>
  <c r="R82" i="31"/>
  <c r="AB81" i="31"/>
  <c r="S81" i="31"/>
  <c r="R81" i="31"/>
  <c r="AB80" i="31"/>
  <c r="S80" i="31"/>
  <c r="R80" i="31"/>
  <c r="AB79" i="31"/>
  <c r="S79" i="31"/>
  <c r="R79" i="31"/>
  <c r="AB78" i="31"/>
  <c r="S78" i="31"/>
  <c r="R78" i="31"/>
  <c r="AB77" i="31"/>
  <c r="S77" i="31"/>
  <c r="R77" i="31"/>
  <c r="AB76" i="31"/>
  <c r="S76" i="31"/>
  <c r="R76" i="31"/>
  <c r="AB75" i="31"/>
  <c r="S75" i="31"/>
  <c r="R75" i="31"/>
  <c r="AB74" i="31"/>
  <c r="S74" i="31"/>
  <c r="R74" i="31"/>
  <c r="AB73" i="31"/>
  <c r="S73" i="31"/>
  <c r="R73" i="31"/>
  <c r="AB72" i="31"/>
  <c r="S72" i="31"/>
  <c r="R72" i="31"/>
  <c r="AB71" i="31"/>
  <c r="S71" i="31"/>
  <c r="R71" i="31"/>
  <c r="AB70" i="31"/>
  <c r="S70" i="31"/>
  <c r="R70" i="31"/>
  <c r="AB69" i="31"/>
  <c r="S69" i="31"/>
  <c r="R69" i="31"/>
  <c r="AB68" i="31"/>
  <c r="S68" i="31"/>
  <c r="R68" i="31"/>
  <c r="AB67" i="31"/>
  <c r="S67" i="31"/>
  <c r="R67" i="31"/>
  <c r="AB66" i="31"/>
  <c r="S66" i="31"/>
  <c r="R66" i="31"/>
  <c r="AB65" i="31"/>
  <c r="S65" i="31"/>
  <c r="R65" i="31"/>
  <c r="AB64" i="31"/>
  <c r="S64" i="31"/>
  <c r="R64" i="31"/>
  <c r="AB63" i="31"/>
  <c r="S63" i="31"/>
  <c r="R63" i="31"/>
  <c r="AB62" i="31"/>
  <c r="S62" i="31"/>
  <c r="R62" i="31"/>
  <c r="AB61" i="31"/>
  <c r="S61" i="31"/>
  <c r="R61" i="31"/>
  <c r="AB60" i="31"/>
  <c r="S60" i="31"/>
  <c r="R60" i="31"/>
  <c r="AB59" i="31"/>
  <c r="S59" i="31"/>
  <c r="R59" i="31"/>
  <c r="AB58" i="31"/>
  <c r="S58" i="31"/>
  <c r="R58" i="31"/>
  <c r="AB57" i="31"/>
  <c r="S57" i="31"/>
  <c r="R57" i="31"/>
  <c r="AB56" i="31"/>
  <c r="S56" i="31"/>
  <c r="R56" i="31"/>
  <c r="AB55" i="31"/>
  <c r="S55" i="31"/>
  <c r="R55" i="31"/>
  <c r="AB54" i="31"/>
  <c r="S54" i="31"/>
  <c r="R54" i="31"/>
  <c r="AB53" i="31"/>
  <c r="S53" i="31"/>
  <c r="R53" i="31"/>
  <c r="AB52" i="31"/>
  <c r="S52" i="31"/>
  <c r="R52" i="31"/>
  <c r="AB51" i="31"/>
  <c r="S51" i="31"/>
  <c r="R51" i="31"/>
  <c r="AB50" i="31"/>
  <c r="S50" i="31"/>
  <c r="R50" i="31"/>
  <c r="AB49" i="31"/>
  <c r="S49" i="31"/>
  <c r="R49" i="31"/>
  <c r="AB48" i="31"/>
  <c r="S48" i="31"/>
  <c r="R48" i="31"/>
  <c r="AB47" i="31"/>
  <c r="S47" i="31"/>
  <c r="R47" i="31"/>
  <c r="AB46" i="31"/>
  <c r="S46" i="31"/>
  <c r="R46" i="31"/>
  <c r="AB45" i="31"/>
  <c r="S45" i="31"/>
  <c r="R45" i="31"/>
  <c r="AB44" i="31"/>
  <c r="S44" i="31"/>
  <c r="R44" i="31"/>
  <c r="AB43" i="31"/>
  <c r="S43" i="31"/>
  <c r="R43" i="31"/>
  <c r="AB42" i="31"/>
  <c r="S42" i="31"/>
  <c r="R42" i="31"/>
  <c r="AB41" i="31"/>
  <c r="S41" i="31"/>
  <c r="R41" i="31"/>
  <c r="AB40" i="31"/>
  <c r="S40" i="31"/>
  <c r="R40" i="31"/>
  <c r="AB39" i="31"/>
  <c r="S39" i="31"/>
  <c r="R39" i="31"/>
  <c r="AB38" i="31"/>
  <c r="S38" i="31"/>
  <c r="R38" i="31"/>
  <c r="AB37" i="31"/>
  <c r="S37" i="31"/>
  <c r="R37" i="31"/>
  <c r="AB36" i="31"/>
  <c r="AB35" i="31"/>
  <c r="AB34" i="31"/>
  <c r="AB33" i="31"/>
  <c r="AB32" i="31"/>
  <c r="AB31" i="31"/>
  <c r="AB30" i="31"/>
  <c r="AB29" i="31"/>
  <c r="AB28" i="31"/>
  <c r="AB11" i="31"/>
  <c r="AB14" i="31"/>
  <c r="AB22" i="31"/>
  <c r="AB27" i="31"/>
  <c r="AB24" i="31"/>
  <c r="AB23" i="31"/>
  <c r="AB21" i="31"/>
  <c r="AB20" i="31"/>
  <c r="AB18" i="31"/>
  <c r="AB19" i="31"/>
  <c r="AB25" i="31"/>
  <c r="AB17" i="31"/>
  <c r="AB16" i="31"/>
  <c r="AB26" i="31"/>
  <c r="AB15" i="31"/>
  <c r="AB13" i="31"/>
  <c r="AB12" i="31"/>
  <c r="H7" i="29" l="1"/>
  <c r="H7" i="30"/>
  <c r="H53" i="30"/>
  <c r="H5" i="30"/>
  <c r="H19" i="30"/>
  <c r="H52" i="29"/>
  <c r="J37" i="30"/>
  <c r="H27" i="29"/>
  <c r="H29" i="29"/>
  <c r="H49" i="30"/>
  <c r="H8" i="30"/>
  <c r="H10" i="30"/>
  <c r="H12" i="30"/>
  <c r="H14" i="30"/>
  <c r="H16" i="30"/>
  <c r="H21" i="30"/>
  <c r="H23" i="30"/>
  <c r="H25" i="30"/>
  <c r="H27" i="30"/>
  <c r="H29" i="30"/>
  <c r="H52" i="30"/>
  <c r="H54" i="30"/>
  <c r="H9" i="30"/>
  <c r="H11" i="30"/>
  <c r="H13" i="30"/>
  <c r="H15" i="30"/>
  <c r="H22" i="30"/>
  <c r="H24" i="30"/>
  <c r="H26" i="30"/>
  <c r="H28" i="30"/>
  <c r="H30" i="30"/>
  <c r="H51" i="30"/>
  <c r="H15" i="29"/>
  <c r="H13" i="29"/>
  <c r="H23" i="29"/>
  <c r="H49" i="29"/>
  <c r="H54" i="29"/>
  <c r="H8" i="29"/>
  <c r="H12" i="29"/>
  <c r="H16" i="29"/>
  <c r="H22" i="29"/>
  <c r="H26" i="29"/>
  <c r="H30" i="29"/>
  <c r="H53" i="29"/>
  <c r="H5" i="29"/>
  <c r="H10" i="29"/>
  <c r="H14" i="29"/>
  <c r="H19" i="29"/>
  <c r="H24" i="29"/>
  <c r="H28" i="29"/>
  <c r="H51" i="29"/>
  <c r="H9" i="29"/>
  <c r="H11" i="29"/>
  <c r="H21" i="29"/>
  <c r="H25" i="29"/>
  <c r="L29" i="4"/>
  <c r="L28" i="4"/>
  <c r="J52" i="30" l="1"/>
  <c r="J27" i="30"/>
  <c r="J29" i="30"/>
  <c r="J60" i="30"/>
  <c r="J53" i="30"/>
  <c r="J38" i="30"/>
  <c r="J35" i="30"/>
  <c r="J30" i="30"/>
  <c r="J22" i="30"/>
  <c r="J9" i="30"/>
  <c r="J59" i="30"/>
  <c r="J36" i="30"/>
  <c r="J23" i="30"/>
  <c r="J12" i="30"/>
  <c r="J62" i="30"/>
  <c r="J28" i="30"/>
  <c r="J15" i="30"/>
  <c r="J7" i="30"/>
  <c r="J54" i="30"/>
  <c r="J21" i="30"/>
  <c r="J10" i="30"/>
  <c r="J26" i="30"/>
  <c r="J13" i="30"/>
  <c r="J16" i="30"/>
  <c r="J8" i="30"/>
  <c r="J51" i="30"/>
  <c r="J24" i="30"/>
  <c r="J11" i="30"/>
  <c r="J61" i="30"/>
  <c r="J25" i="30"/>
  <c r="J14" i="30"/>
  <c r="H19" i="14"/>
  <c r="I19" i="14"/>
  <c r="G19" i="14"/>
  <c r="H17" i="14"/>
  <c r="I17" i="14"/>
  <c r="G17" i="14"/>
  <c r="H15" i="14"/>
  <c r="I15" i="14"/>
  <c r="G15" i="14"/>
  <c r="H13" i="14"/>
  <c r="I13" i="14"/>
  <c r="G13" i="14"/>
  <c r="H11" i="14"/>
  <c r="I11" i="14"/>
  <c r="G11" i="14"/>
  <c r="G9" i="14"/>
  <c r="F19" i="14"/>
  <c r="F17" i="14"/>
  <c r="F15" i="14"/>
  <c r="F13" i="14"/>
  <c r="F11" i="14"/>
  <c r="H9" i="14" l="1"/>
  <c r="L105" i="28" l="1"/>
  <c r="K105" i="28"/>
  <c r="H105" i="28"/>
  <c r="G105" i="28"/>
  <c r="F105" i="28"/>
  <c r="E105" i="28"/>
  <c r="D105" i="28"/>
  <c r="C105" i="28"/>
  <c r="B105" i="28"/>
  <c r="L104" i="28"/>
  <c r="K104" i="28"/>
  <c r="H104" i="28"/>
  <c r="G104" i="28"/>
  <c r="F104" i="28"/>
  <c r="E104" i="28"/>
  <c r="D104" i="28"/>
  <c r="C104" i="28"/>
  <c r="B104" i="28"/>
  <c r="L103" i="28"/>
  <c r="K103" i="28"/>
  <c r="H103" i="28"/>
  <c r="G103" i="28"/>
  <c r="F103" i="28"/>
  <c r="E103" i="28"/>
  <c r="D103" i="28"/>
  <c r="C103" i="28"/>
  <c r="B103" i="28"/>
  <c r="L102" i="28"/>
  <c r="K102" i="28"/>
  <c r="H102" i="28"/>
  <c r="G102" i="28"/>
  <c r="F102" i="28"/>
  <c r="E102" i="28"/>
  <c r="D102" i="28"/>
  <c r="C102" i="28"/>
  <c r="B102" i="28"/>
  <c r="L101" i="28"/>
  <c r="K101" i="28"/>
  <c r="H101" i="28"/>
  <c r="G101" i="28"/>
  <c r="F101" i="28"/>
  <c r="E101" i="28"/>
  <c r="D101" i="28"/>
  <c r="C101" i="28"/>
  <c r="B101" i="28"/>
  <c r="L100" i="28"/>
  <c r="K100" i="28"/>
  <c r="H100" i="28"/>
  <c r="G100" i="28"/>
  <c r="F100" i="28"/>
  <c r="E100" i="28"/>
  <c r="D100" i="28"/>
  <c r="C100" i="28"/>
  <c r="B100" i="28"/>
  <c r="L99" i="28"/>
  <c r="K99" i="28"/>
  <c r="H99" i="28"/>
  <c r="G99" i="28"/>
  <c r="F99" i="28"/>
  <c r="E99" i="28"/>
  <c r="D99" i="28"/>
  <c r="C99" i="28"/>
  <c r="B99" i="28"/>
  <c r="L98" i="28"/>
  <c r="K98" i="28"/>
  <c r="H98" i="28"/>
  <c r="G98" i="28"/>
  <c r="F98" i="28"/>
  <c r="E98" i="28"/>
  <c r="D98" i="28"/>
  <c r="C98" i="28"/>
  <c r="B98" i="28"/>
  <c r="L97" i="28"/>
  <c r="K97" i="28"/>
  <c r="H97" i="28"/>
  <c r="G97" i="28"/>
  <c r="F97" i="28"/>
  <c r="E97" i="28"/>
  <c r="D97" i="28"/>
  <c r="C97" i="28"/>
  <c r="B97" i="28"/>
  <c r="L96" i="28"/>
  <c r="K96" i="28"/>
  <c r="H96" i="28"/>
  <c r="G96" i="28"/>
  <c r="F96" i="28"/>
  <c r="E96" i="28"/>
  <c r="D96" i="28"/>
  <c r="C96" i="28"/>
  <c r="B96" i="28"/>
  <c r="L95" i="28"/>
  <c r="K95" i="28"/>
  <c r="H95" i="28"/>
  <c r="G95" i="28"/>
  <c r="F95" i="28"/>
  <c r="E95" i="28"/>
  <c r="D95" i="28"/>
  <c r="C95" i="28"/>
  <c r="B95" i="28"/>
  <c r="L94" i="28"/>
  <c r="K94" i="28"/>
  <c r="H94" i="28"/>
  <c r="G94" i="28"/>
  <c r="F94" i="28"/>
  <c r="E94" i="28"/>
  <c r="D94" i="28"/>
  <c r="C94" i="28"/>
  <c r="B94" i="28"/>
  <c r="L93" i="28"/>
  <c r="K93" i="28"/>
  <c r="H93" i="28"/>
  <c r="G93" i="28"/>
  <c r="F93" i="28"/>
  <c r="E93" i="28"/>
  <c r="D93" i="28"/>
  <c r="C93" i="28"/>
  <c r="B93" i="28"/>
  <c r="L92" i="28"/>
  <c r="K92" i="28"/>
  <c r="H92" i="28"/>
  <c r="G92" i="28"/>
  <c r="F92" i="28"/>
  <c r="E92" i="28"/>
  <c r="D92" i="28"/>
  <c r="C92" i="28"/>
  <c r="B92" i="28"/>
  <c r="L91" i="28"/>
  <c r="K91" i="28"/>
  <c r="H91" i="28"/>
  <c r="G91" i="28"/>
  <c r="F91" i="28"/>
  <c r="E91" i="28"/>
  <c r="D91" i="28"/>
  <c r="C91" i="28"/>
  <c r="B91" i="28"/>
  <c r="L77" i="28"/>
  <c r="K77" i="28"/>
  <c r="H77" i="28"/>
  <c r="G77" i="28"/>
  <c r="F77" i="28"/>
  <c r="E77" i="28"/>
  <c r="D77" i="28"/>
  <c r="C77" i="28"/>
  <c r="B77" i="28"/>
  <c r="L76" i="28"/>
  <c r="K76" i="28"/>
  <c r="H76" i="28"/>
  <c r="G76" i="28"/>
  <c r="F76" i="28"/>
  <c r="E76" i="28"/>
  <c r="D76" i="28"/>
  <c r="C76" i="28"/>
  <c r="B76" i="28"/>
  <c r="L75" i="28"/>
  <c r="K75" i="28"/>
  <c r="H75" i="28"/>
  <c r="G75" i="28"/>
  <c r="F75" i="28"/>
  <c r="E75" i="28"/>
  <c r="D75" i="28"/>
  <c r="C75" i="28"/>
  <c r="B75" i="28"/>
  <c r="L74" i="28"/>
  <c r="K74" i="28"/>
  <c r="H74" i="28"/>
  <c r="G74" i="28"/>
  <c r="F74" i="28"/>
  <c r="E74" i="28"/>
  <c r="D74" i="28"/>
  <c r="C74" i="28"/>
  <c r="B74" i="28"/>
  <c r="L73" i="28"/>
  <c r="K73" i="28"/>
  <c r="H73" i="28"/>
  <c r="G73" i="28"/>
  <c r="F73" i="28"/>
  <c r="E73" i="28"/>
  <c r="D73" i="28"/>
  <c r="C73" i="28"/>
  <c r="B73" i="28"/>
  <c r="L72" i="28"/>
  <c r="K72" i="28"/>
  <c r="H72" i="28"/>
  <c r="G72" i="28"/>
  <c r="F72" i="28"/>
  <c r="E72" i="28"/>
  <c r="D72" i="28"/>
  <c r="C72" i="28"/>
  <c r="B72" i="28"/>
  <c r="L71" i="28"/>
  <c r="K71" i="28"/>
  <c r="H71" i="28"/>
  <c r="G71" i="28"/>
  <c r="F71" i="28"/>
  <c r="E71" i="28"/>
  <c r="D71" i="28"/>
  <c r="C71" i="28"/>
  <c r="B71" i="28"/>
  <c r="L70" i="28"/>
  <c r="K70" i="28"/>
  <c r="H70" i="28"/>
  <c r="G70" i="28"/>
  <c r="F70" i="28"/>
  <c r="E70" i="28"/>
  <c r="D70" i="28"/>
  <c r="C70" i="28"/>
  <c r="B70" i="28"/>
  <c r="L69" i="28"/>
  <c r="K69" i="28"/>
  <c r="H69" i="28"/>
  <c r="G69" i="28"/>
  <c r="F69" i="28"/>
  <c r="E69" i="28"/>
  <c r="D69" i="28"/>
  <c r="C69" i="28"/>
  <c r="B69" i="28"/>
  <c r="L68" i="28"/>
  <c r="K68" i="28"/>
  <c r="H68" i="28"/>
  <c r="G68" i="28"/>
  <c r="F68" i="28"/>
  <c r="E68" i="28"/>
  <c r="D68" i="28"/>
  <c r="C68" i="28"/>
  <c r="B68" i="28"/>
  <c r="L67" i="28"/>
  <c r="K67" i="28"/>
  <c r="H67" i="28"/>
  <c r="G67" i="28"/>
  <c r="F67" i="28"/>
  <c r="E67" i="28"/>
  <c r="D67" i="28"/>
  <c r="C67" i="28"/>
  <c r="B67" i="28"/>
  <c r="L66" i="28"/>
  <c r="K66" i="28"/>
  <c r="H66" i="28"/>
  <c r="G66" i="28"/>
  <c r="F66" i="28"/>
  <c r="E66" i="28"/>
  <c r="D66" i="28"/>
  <c r="C66" i="28"/>
  <c r="B66" i="28"/>
  <c r="L65" i="28"/>
  <c r="K65" i="28"/>
  <c r="H65" i="28"/>
  <c r="G65" i="28"/>
  <c r="F65" i="28"/>
  <c r="E65" i="28"/>
  <c r="D65" i="28"/>
  <c r="C65" i="28"/>
  <c r="B65" i="28"/>
  <c r="L64" i="28"/>
  <c r="K64" i="28"/>
  <c r="H64" i="28"/>
  <c r="G64" i="28"/>
  <c r="F64" i="28"/>
  <c r="E64" i="28"/>
  <c r="D64" i="28"/>
  <c r="C64" i="28"/>
  <c r="B64" i="28"/>
  <c r="L63" i="28"/>
  <c r="K63" i="28"/>
  <c r="H63" i="28"/>
  <c r="G63" i="28"/>
  <c r="F63" i="28"/>
  <c r="E63" i="28"/>
  <c r="D63" i="28"/>
  <c r="C63" i="28"/>
  <c r="B63" i="28"/>
  <c r="L49" i="28"/>
  <c r="K49" i="28"/>
  <c r="H49" i="28"/>
  <c r="G49" i="28"/>
  <c r="F49" i="28"/>
  <c r="E49" i="28"/>
  <c r="D49" i="28"/>
  <c r="C49" i="28"/>
  <c r="B49" i="28"/>
  <c r="L48" i="28"/>
  <c r="K48" i="28"/>
  <c r="H48" i="28"/>
  <c r="G48" i="28"/>
  <c r="F48" i="28"/>
  <c r="E48" i="28"/>
  <c r="D48" i="28"/>
  <c r="C48" i="28"/>
  <c r="B48" i="28"/>
  <c r="L47" i="28"/>
  <c r="K47" i="28"/>
  <c r="H47" i="28"/>
  <c r="G47" i="28"/>
  <c r="F47" i="28"/>
  <c r="E47" i="28"/>
  <c r="D47" i="28"/>
  <c r="C47" i="28"/>
  <c r="B47" i="28"/>
  <c r="L46" i="28"/>
  <c r="K46" i="28"/>
  <c r="H46" i="28"/>
  <c r="G46" i="28"/>
  <c r="F46" i="28"/>
  <c r="E46" i="28"/>
  <c r="D46" i="28"/>
  <c r="C46" i="28"/>
  <c r="B46" i="28"/>
  <c r="L45" i="28"/>
  <c r="K45" i="28"/>
  <c r="H45" i="28"/>
  <c r="G45" i="28"/>
  <c r="F45" i="28"/>
  <c r="E45" i="28"/>
  <c r="D45" i="28"/>
  <c r="C45" i="28"/>
  <c r="B45" i="28"/>
  <c r="L44" i="28"/>
  <c r="K44" i="28"/>
  <c r="H44" i="28"/>
  <c r="G44" i="28"/>
  <c r="F44" i="28"/>
  <c r="E44" i="28"/>
  <c r="D44" i="28"/>
  <c r="C44" i="28"/>
  <c r="B44" i="28"/>
  <c r="L43" i="28"/>
  <c r="K43" i="28"/>
  <c r="H43" i="28"/>
  <c r="G43" i="28"/>
  <c r="F43" i="28"/>
  <c r="E43" i="28"/>
  <c r="D43" i="28"/>
  <c r="C43" i="28"/>
  <c r="B43" i="28"/>
  <c r="L42" i="28"/>
  <c r="K42" i="28"/>
  <c r="H42" i="28"/>
  <c r="G42" i="28"/>
  <c r="F42" i="28"/>
  <c r="E42" i="28"/>
  <c r="D42" i="28"/>
  <c r="C42" i="28"/>
  <c r="B42" i="28"/>
  <c r="L41" i="28"/>
  <c r="K41" i="28"/>
  <c r="H41" i="28"/>
  <c r="G41" i="28"/>
  <c r="F41" i="28"/>
  <c r="E41" i="28"/>
  <c r="D41" i="28"/>
  <c r="C41" i="28"/>
  <c r="B41" i="28"/>
  <c r="L40" i="28"/>
  <c r="K40" i="28"/>
  <c r="H40" i="28"/>
  <c r="G40" i="28"/>
  <c r="F40" i="28"/>
  <c r="E40" i="28"/>
  <c r="D40" i="28"/>
  <c r="C40" i="28"/>
  <c r="B40" i="28"/>
  <c r="L39" i="28"/>
  <c r="K39" i="28"/>
  <c r="H39" i="28"/>
  <c r="G39" i="28"/>
  <c r="F39" i="28"/>
  <c r="E39" i="28"/>
  <c r="D39" i="28"/>
  <c r="C39" i="28"/>
  <c r="B39" i="28"/>
  <c r="L38" i="28"/>
  <c r="K38" i="28"/>
  <c r="H38" i="28"/>
  <c r="G38" i="28"/>
  <c r="F38" i="28"/>
  <c r="E38" i="28"/>
  <c r="D38" i="28"/>
  <c r="C38" i="28"/>
  <c r="B38" i="28"/>
  <c r="L37" i="28"/>
  <c r="K37" i="28"/>
  <c r="H37" i="28"/>
  <c r="G37" i="28"/>
  <c r="F37" i="28"/>
  <c r="E37" i="28"/>
  <c r="D37" i="28"/>
  <c r="C37" i="28"/>
  <c r="B37" i="28"/>
  <c r="L36" i="28"/>
  <c r="K36" i="28"/>
  <c r="H36" i="28"/>
  <c r="G36" i="28"/>
  <c r="F36" i="28"/>
  <c r="E36" i="28"/>
  <c r="D36" i="28"/>
  <c r="C36" i="28"/>
  <c r="B36" i="28"/>
  <c r="L35" i="28"/>
  <c r="K35" i="28"/>
  <c r="H35" i="28"/>
  <c r="G35" i="28"/>
  <c r="F35" i="28"/>
  <c r="E35" i="28"/>
  <c r="D35" i="28"/>
  <c r="C35" i="28"/>
  <c r="B35" i="28"/>
  <c r="B8" i="28"/>
  <c r="B9" i="28"/>
  <c r="B10" i="28"/>
  <c r="B11" i="28"/>
  <c r="B12" i="28"/>
  <c r="B13" i="28"/>
  <c r="B14" i="28"/>
  <c r="B15" i="28"/>
  <c r="B16" i="28"/>
  <c r="B17" i="28"/>
  <c r="B18" i="28"/>
  <c r="B19" i="28"/>
  <c r="B20" i="28"/>
  <c r="B21" i="28"/>
  <c r="C8" i="28"/>
  <c r="C9" i="28"/>
  <c r="C10" i="28"/>
  <c r="C11" i="28"/>
  <c r="C12" i="28"/>
  <c r="C13" i="28"/>
  <c r="C14" i="28"/>
  <c r="C15" i="28"/>
  <c r="C16" i="28"/>
  <c r="C17" i="28"/>
  <c r="C18" i="28"/>
  <c r="C19" i="28"/>
  <c r="C20" i="28"/>
  <c r="C21" i="28"/>
  <c r="D8" i="28"/>
  <c r="D9" i="28"/>
  <c r="D10" i="28"/>
  <c r="D11" i="28"/>
  <c r="D12" i="28"/>
  <c r="D13" i="28"/>
  <c r="D14" i="28"/>
  <c r="D15" i="28"/>
  <c r="D16" i="28"/>
  <c r="D17" i="28"/>
  <c r="D18" i="28"/>
  <c r="D19" i="28"/>
  <c r="D20" i="28"/>
  <c r="D21" i="28"/>
  <c r="E8" i="28"/>
  <c r="E9" i="28"/>
  <c r="E10" i="28"/>
  <c r="E11" i="28"/>
  <c r="E12" i="28"/>
  <c r="E13" i="28"/>
  <c r="E14" i="28"/>
  <c r="E15" i="28"/>
  <c r="E16" i="28"/>
  <c r="E17" i="28"/>
  <c r="E18" i="28"/>
  <c r="E19" i="28"/>
  <c r="E20" i="28"/>
  <c r="E21" i="28"/>
  <c r="F8" i="28"/>
  <c r="F9" i="28"/>
  <c r="F10" i="28"/>
  <c r="F11" i="28"/>
  <c r="F12" i="28"/>
  <c r="F13" i="28"/>
  <c r="F14" i="28"/>
  <c r="F15" i="28"/>
  <c r="F16" i="28"/>
  <c r="F17" i="28"/>
  <c r="F18" i="28"/>
  <c r="F19" i="28"/>
  <c r="F20" i="28"/>
  <c r="F21" i="28"/>
  <c r="G8" i="28"/>
  <c r="G9" i="28"/>
  <c r="G10" i="28"/>
  <c r="G11" i="28"/>
  <c r="G12" i="28"/>
  <c r="G13" i="28"/>
  <c r="G14" i="28"/>
  <c r="G15" i="28"/>
  <c r="G16" i="28"/>
  <c r="G17" i="28"/>
  <c r="G18" i="28"/>
  <c r="G19" i="28"/>
  <c r="G20" i="28"/>
  <c r="G21" i="28"/>
  <c r="H8" i="28"/>
  <c r="H9" i="28"/>
  <c r="H10" i="28"/>
  <c r="H11" i="28"/>
  <c r="H12" i="28"/>
  <c r="H13" i="28"/>
  <c r="H14" i="28"/>
  <c r="H15" i="28"/>
  <c r="H16" i="28"/>
  <c r="H17" i="28"/>
  <c r="H18" i="28"/>
  <c r="H19" i="28"/>
  <c r="H20" i="28"/>
  <c r="H21" i="28"/>
  <c r="K8" i="28"/>
  <c r="K9" i="28"/>
  <c r="K10" i="28"/>
  <c r="K11" i="28"/>
  <c r="K12" i="28"/>
  <c r="K13" i="28"/>
  <c r="K14" i="28"/>
  <c r="K15" i="28"/>
  <c r="K16" i="28"/>
  <c r="K17" i="28"/>
  <c r="K18" i="28"/>
  <c r="K19" i="28"/>
  <c r="K20" i="28"/>
  <c r="K21" i="28"/>
  <c r="L8" i="28"/>
  <c r="L9" i="28"/>
  <c r="L10" i="28"/>
  <c r="L11" i="28"/>
  <c r="L12" i="28"/>
  <c r="L13" i="28"/>
  <c r="L14" i="28"/>
  <c r="L15" i="28"/>
  <c r="L16" i="28"/>
  <c r="L17" i="28"/>
  <c r="L18" i="28"/>
  <c r="L19" i="28"/>
  <c r="L20" i="28"/>
  <c r="L21" i="28"/>
  <c r="L7" i="28"/>
  <c r="K7" i="28"/>
  <c r="H7" i="28"/>
  <c r="D7" i="28"/>
  <c r="E7" i="28"/>
  <c r="F7" i="28"/>
  <c r="G7" i="28"/>
  <c r="C7" i="28"/>
  <c r="B7" i="28"/>
  <c r="A4" i="26"/>
  <c r="A5" i="26" s="1"/>
  <c r="A6" i="26" s="1"/>
  <c r="A7" i="26" s="1"/>
  <c r="A8" i="26" s="1"/>
  <c r="A9" i="26" s="1"/>
  <c r="A10" i="26" s="1"/>
  <c r="A11" i="26" s="1"/>
  <c r="A12" i="26" s="1"/>
  <c r="A13" i="26" s="1"/>
  <c r="A14" i="26" s="1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A28" i="26" s="1"/>
  <c r="A29" i="26" s="1"/>
  <c r="A30" i="26" s="1"/>
  <c r="A31" i="26" s="1"/>
  <c r="A32" i="26" s="1"/>
  <c r="A33" i="26" s="1"/>
  <c r="A34" i="26" s="1"/>
  <c r="A35" i="26" s="1"/>
  <c r="A36" i="26" s="1"/>
  <c r="A37" i="26" s="1"/>
  <c r="A38" i="26" s="1"/>
  <c r="A39" i="26" s="1"/>
  <c r="A40" i="26" s="1"/>
  <c r="A41" i="26" s="1"/>
  <c r="A42" i="26" s="1"/>
  <c r="A43" i="26" s="1"/>
  <c r="A44" i="26" s="1"/>
  <c r="A45" i="26" s="1"/>
  <c r="A46" i="26" s="1"/>
  <c r="A47" i="26" s="1"/>
  <c r="A48" i="26" s="1"/>
  <c r="A49" i="26" s="1"/>
  <c r="A50" i="26" s="1"/>
  <c r="A51" i="26" s="1"/>
  <c r="A52" i="26" s="1"/>
  <c r="A53" i="26" s="1"/>
  <c r="A54" i="26" s="1"/>
  <c r="A55" i="26" s="1"/>
  <c r="A56" i="26" s="1"/>
  <c r="A57" i="26" s="1"/>
  <c r="A58" i="26" s="1"/>
  <c r="A59" i="26" s="1"/>
  <c r="A60" i="26" s="1"/>
  <c r="A61" i="26" s="1"/>
  <c r="A62" i="26" s="1"/>
  <c r="A63" i="26" s="1"/>
  <c r="A64" i="26" s="1"/>
  <c r="A65" i="26" s="1"/>
  <c r="A66" i="26" s="1"/>
  <c r="A67" i="26" s="1"/>
  <c r="A68" i="26" s="1"/>
  <c r="A69" i="26" s="1"/>
  <c r="A70" i="26" s="1"/>
  <c r="A71" i="26" s="1"/>
  <c r="A72" i="26" s="1"/>
  <c r="A73" i="26" s="1"/>
  <c r="A74" i="26" s="1"/>
  <c r="A75" i="26" s="1"/>
  <c r="A76" i="26" s="1"/>
  <c r="A77" i="26" s="1"/>
  <c r="A78" i="26" s="1"/>
  <c r="A79" i="26" s="1"/>
  <c r="A80" i="26" s="1"/>
  <c r="A81" i="26" s="1"/>
  <c r="A82" i="26" s="1"/>
  <c r="A83" i="26" s="1"/>
  <c r="A84" i="26" s="1"/>
  <c r="A85" i="26" s="1"/>
  <c r="A86" i="26" s="1"/>
  <c r="A87" i="26" s="1"/>
  <c r="A88" i="26" s="1"/>
  <c r="A89" i="26" s="1"/>
  <c r="A90" i="26" s="1"/>
  <c r="A91" i="26" s="1"/>
  <c r="A92" i="26" s="1"/>
  <c r="A93" i="26" s="1"/>
  <c r="A94" i="26" s="1"/>
  <c r="A95" i="26" s="1"/>
  <c r="A96" i="26" s="1"/>
  <c r="A97" i="26" s="1"/>
  <c r="A98" i="26" s="1"/>
  <c r="A99" i="26" s="1"/>
  <c r="A100" i="26" s="1"/>
  <c r="A101" i="26" s="1"/>
  <c r="A102" i="26" s="1"/>
  <c r="J2" i="26"/>
  <c r="K2" i="26" s="1"/>
  <c r="L2" i="26" s="1"/>
  <c r="M2" i="26" s="1"/>
  <c r="N2" i="26" s="1"/>
  <c r="O2" i="26" s="1"/>
  <c r="P2" i="26" s="1"/>
  <c r="Q2" i="26" s="1"/>
  <c r="R2" i="26" s="1"/>
  <c r="S2" i="2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E1" authorId="0" shapeId="0" xr:uid="{00000000-0006-0000-0600-000001000000}">
      <text>
        <r>
          <rPr>
            <sz val="10"/>
            <rFont val="Arial"/>
            <family val="2"/>
          </rPr>
          <t>Choose active (enrolling), or waiving (to other group), or declining coverage (opting out), or COBRA, or ineligible (by group rules), or probationary.</t>
        </r>
      </text>
    </comment>
  </commentList>
</comments>
</file>

<file path=xl/sharedStrings.xml><?xml version="1.0" encoding="utf-8"?>
<sst xmlns="http://schemas.openxmlformats.org/spreadsheetml/2006/main" count="785" uniqueCount="317">
  <si>
    <t>Dental Plan</t>
  </si>
  <si>
    <t>UK = Unknown</t>
  </si>
  <si>
    <r>
      <t>A</t>
    </r>
    <r>
      <rPr>
        <sz val="18"/>
        <rFont val="Bradley Hand ITC"/>
        <family val="4"/>
      </rPr>
      <t>ssociates</t>
    </r>
  </si>
  <si>
    <t>P O  Box 25740   *    Eugene   OR    97402</t>
  </si>
  <si>
    <t>(541) 345-3707 or (800) 367-0241 Fax: 541-338-4237</t>
  </si>
  <si>
    <t>Today's Date:</t>
  </si>
  <si>
    <t>Group Legal Name:</t>
  </si>
  <si>
    <t>Tax Identification Number:</t>
  </si>
  <si>
    <t>Industry Description:</t>
  </si>
  <si>
    <t>City:</t>
  </si>
  <si>
    <t>State:</t>
  </si>
  <si>
    <t>Zip Code:</t>
  </si>
  <si>
    <t>Fax Number:</t>
  </si>
  <si>
    <t>Mailing Address:(If Different)</t>
  </si>
  <si>
    <t xml:space="preserve"> Anniversary Date:</t>
  </si>
  <si>
    <t>Employer Contribution:</t>
  </si>
  <si>
    <t>Employee Last Name</t>
  </si>
  <si>
    <t>Employee First Name</t>
  </si>
  <si>
    <t>Sex M/F</t>
  </si>
  <si>
    <t>DOB or Age</t>
  </si>
  <si>
    <t>Hours Per Week</t>
  </si>
  <si>
    <t>Enroll Code (See Below)</t>
  </si>
  <si>
    <t>Not Enroll Code (See Below)</t>
  </si>
  <si>
    <t>Zip Code</t>
  </si>
  <si>
    <t>Non-Enrolling Employees Codes:</t>
  </si>
  <si>
    <r>
      <t>B</t>
    </r>
    <r>
      <rPr>
        <sz val="18"/>
        <rFont val="Bradley Hand ITC"/>
        <family val="4"/>
      </rPr>
      <t xml:space="preserve">oone </t>
    </r>
    <r>
      <rPr>
        <b/>
        <sz val="18"/>
        <color indexed="21"/>
        <rFont val="Bradley Hand ITC"/>
        <family val="4"/>
      </rPr>
      <t>I</t>
    </r>
    <r>
      <rPr>
        <sz val="18"/>
        <rFont val="Bradley Hand ITC"/>
        <family val="4"/>
      </rPr>
      <t xml:space="preserve">nsurance </t>
    </r>
  </si>
  <si>
    <t># Full time is based on  the businesses hourly requirement</t>
  </si>
  <si>
    <t>Date of Full Time Hire#</t>
  </si>
  <si>
    <t>Physical Address of Business Headquarters:</t>
  </si>
  <si>
    <t>Plan Name</t>
  </si>
  <si>
    <t>Employee Only</t>
  </si>
  <si>
    <t>Employee &amp; Spouse</t>
  </si>
  <si>
    <t>NAICS or SIC Code:</t>
  </si>
  <si>
    <t>Regence Blue Cross Blue Shield</t>
  </si>
  <si>
    <t>Health Net</t>
  </si>
  <si>
    <t>Providence</t>
  </si>
  <si>
    <t>Pacific Source</t>
  </si>
  <si>
    <t>Lifewise</t>
  </si>
  <si>
    <t>Kaiser</t>
  </si>
  <si>
    <t>United Health Care</t>
  </si>
  <si>
    <t>None</t>
  </si>
  <si>
    <t>N/A</t>
  </si>
  <si>
    <t>Plan Options</t>
  </si>
  <si>
    <t>Employer Contribution</t>
  </si>
  <si>
    <t>Current Renewal Date  (N/A if none):</t>
  </si>
  <si>
    <t>Other:</t>
  </si>
  <si>
    <t>Corporation</t>
  </si>
  <si>
    <t>Partnership</t>
  </si>
  <si>
    <t>Government</t>
  </si>
  <si>
    <t>Union</t>
  </si>
  <si>
    <t>Church</t>
  </si>
  <si>
    <t>Association</t>
  </si>
  <si>
    <t>S-Corporation</t>
  </si>
  <si>
    <t>LLC</t>
  </si>
  <si>
    <t>Non-Profit</t>
  </si>
  <si>
    <t>Sole Prop</t>
  </si>
  <si>
    <t>POP:</t>
  </si>
  <si>
    <t>HRA:</t>
  </si>
  <si>
    <t>HSA:</t>
  </si>
  <si>
    <t>FSA:</t>
  </si>
  <si>
    <t xml:space="preserve"> Are These Setup:</t>
  </si>
  <si>
    <t>125 Plan:</t>
  </si>
  <si>
    <t>AFLAC</t>
  </si>
  <si>
    <t>Health Plan</t>
  </si>
  <si>
    <t>Plan Choice Pre Fix:</t>
  </si>
  <si>
    <t>Enrolling  Codes:</t>
  </si>
  <si>
    <t xml:space="preserve"> Please complete the census, if an incomplete census is used it might have an adverse affect on rates. In addition when an enrolling employees make a plan choice the group still needs to meet group participation requirements.</t>
  </si>
  <si>
    <t>Place Plan Choice Pre-Fix before Enrolling Code. i.e. FFHD01</t>
  </si>
  <si>
    <r>
      <rPr>
        <b/>
        <sz val="10"/>
        <rFont val="Arial"/>
        <family val="2"/>
      </rPr>
      <t>FHFD</t>
    </r>
    <r>
      <rPr>
        <sz val="10"/>
        <rFont val="Arial"/>
        <family val="2"/>
      </rPr>
      <t>- Option 1 Medical &amp; Dental</t>
    </r>
  </si>
  <si>
    <r>
      <rPr>
        <b/>
        <sz val="10"/>
        <rFont val="Arial"/>
        <family val="2"/>
      </rPr>
      <t>SHSD</t>
    </r>
    <r>
      <rPr>
        <sz val="10"/>
        <rFont val="Arial"/>
        <family val="2"/>
      </rPr>
      <t>- Option 2 Medical &amp; Dental</t>
    </r>
  </si>
  <si>
    <r>
      <rPr>
        <b/>
        <sz val="10"/>
        <rFont val="Arial"/>
        <family val="2"/>
      </rPr>
      <t>FHSD</t>
    </r>
    <r>
      <rPr>
        <sz val="10"/>
        <rFont val="Arial"/>
        <family val="2"/>
      </rPr>
      <t>- Option1 Medical &amp; Option 2 Dental</t>
    </r>
  </si>
  <si>
    <r>
      <rPr>
        <b/>
        <sz val="10"/>
        <rFont val="Arial"/>
        <family val="2"/>
      </rPr>
      <t>SHFD</t>
    </r>
    <r>
      <rPr>
        <sz val="10"/>
        <rFont val="Arial"/>
        <family val="2"/>
      </rPr>
      <t>- Option 2 Medical &amp; Option 1 Dental</t>
    </r>
  </si>
  <si>
    <t>DOB or Age of Spouse and/or Children (i.e. 3,7,15)</t>
  </si>
  <si>
    <t>Answer</t>
  </si>
  <si>
    <t>Higher Plan</t>
  </si>
  <si>
    <t>EE</t>
  </si>
  <si>
    <t>ES</t>
  </si>
  <si>
    <t>EF</t>
  </si>
  <si>
    <t>EC</t>
  </si>
  <si>
    <t>BASE</t>
  </si>
  <si>
    <t xml:space="preserve">Total </t>
  </si>
  <si>
    <t>Securian Dental</t>
  </si>
  <si>
    <t>Assurant</t>
  </si>
  <si>
    <r>
      <t>P</t>
    </r>
    <r>
      <rPr>
        <sz val="10"/>
        <rFont val="Arial"/>
        <family val="2"/>
      </rPr>
      <t>-Waiting Period Not Satisfied</t>
    </r>
  </si>
  <si>
    <t>Yes</t>
  </si>
  <si>
    <t>Life Map</t>
  </si>
  <si>
    <t>Best Life Health</t>
  </si>
  <si>
    <t>Is Employer Contribution Pre or Post Tax:</t>
  </si>
  <si>
    <t>Pre-Tax</t>
  </si>
  <si>
    <t>Post-Tax</t>
  </si>
  <si>
    <t>employee name (optional)</t>
  </si>
  <si>
    <t>birth date</t>
  </si>
  <si>
    <t>gender (m/f)</t>
  </si>
  <si>
    <t>active / waiving / cobra / declining / ineligible / probation (a/w/c/d/i/p)</t>
  </si>
  <si>
    <t>tobacco (y/n)</t>
  </si>
  <si>
    <t>zip code</t>
  </si>
  <si>
    <t>spouse (y/n/dob)</t>
  </si>
  <si>
    <t>children (#)</t>
  </si>
  <si>
    <t>child 1 dob</t>
  </si>
  <si>
    <t>child 2 dob</t>
  </si>
  <si>
    <t>child 3 dob</t>
  </si>
  <si>
    <t>child 4 dob</t>
  </si>
  <si>
    <t>child 5 dob</t>
  </si>
  <si>
    <t>child 6 dob</t>
  </si>
  <si>
    <t>child 7 dob</t>
  </si>
  <si>
    <t>child 8 dob</t>
  </si>
  <si>
    <t>child 9 dob</t>
  </si>
  <si>
    <t>child 10 dob</t>
  </si>
  <si>
    <t>defaults:</t>
  </si>
  <si>
    <t>a</t>
  </si>
  <si>
    <t>n</t>
  </si>
  <si>
    <t>employer's</t>
  </si>
  <si>
    <t>MODA</t>
  </si>
  <si>
    <t>Plan Type</t>
  </si>
  <si>
    <t>Group Roster</t>
  </si>
  <si>
    <t>Group Name</t>
  </si>
  <si>
    <t>Meeting Date/Time</t>
  </si>
  <si>
    <t>Attending Group Meeting   (Y or N)</t>
  </si>
  <si>
    <t>Enrollment Meeting Time</t>
  </si>
  <si>
    <t>Follow Up</t>
  </si>
  <si>
    <r>
      <rPr>
        <b/>
        <sz val="10"/>
        <rFont val="Arial"/>
        <family val="2"/>
      </rPr>
      <t>FH</t>
    </r>
    <r>
      <rPr>
        <sz val="10"/>
        <rFont val="Arial"/>
        <family val="2"/>
      </rPr>
      <t xml:space="preserve">- Option 1 Medical Only </t>
    </r>
  </si>
  <si>
    <r>
      <rPr>
        <b/>
        <sz val="10"/>
        <rFont val="Arial"/>
        <family val="2"/>
      </rPr>
      <t>FD</t>
    </r>
    <r>
      <rPr>
        <sz val="10"/>
        <rFont val="Arial"/>
        <family val="2"/>
      </rPr>
      <t>-Option 1 Dental Only</t>
    </r>
  </si>
  <si>
    <r>
      <rPr>
        <b/>
        <sz val="10"/>
        <rFont val="Arial"/>
        <family val="2"/>
      </rPr>
      <t>SH</t>
    </r>
    <r>
      <rPr>
        <sz val="10"/>
        <rFont val="Arial"/>
        <family val="2"/>
      </rPr>
      <t xml:space="preserve">- Option 2 Medical Only </t>
    </r>
  </si>
  <si>
    <r>
      <rPr>
        <b/>
        <sz val="10"/>
        <rFont val="Arial"/>
        <family val="2"/>
      </rPr>
      <t>SD</t>
    </r>
    <r>
      <rPr>
        <sz val="10"/>
        <rFont val="Arial"/>
        <family val="2"/>
      </rPr>
      <t>-Option 2 Dental Only</t>
    </r>
  </si>
  <si>
    <r>
      <t>W</t>
    </r>
    <r>
      <rPr>
        <sz val="10"/>
        <rFont val="Arial"/>
        <family val="2"/>
      </rPr>
      <t xml:space="preserve">-Waived </t>
    </r>
  </si>
  <si>
    <r>
      <t>H</t>
    </r>
    <r>
      <rPr>
        <sz val="10"/>
        <rFont val="Arial"/>
        <family val="2"/>
      </rPr>
      <t>-Hours Not Sufficient</t>
    </r>
  </si>
  <si>
    <r>
      <t>NL</t>
    </r>
    <r>
      <rPr>
        <sz val="10"/>
        <rFont val="Arial"/>
        <family val="2"/>
      </rPr>
      <t>- No Longer Works for Company</t>
    </r>
  </si>
  <si>
    <r>
      <t>F</t>
    </r>
    <r>
      <rPr>
        <sz val="10"/>
        <rFont val="Arial"/>
        <family val="2"/>
      </rPr>
      <t>-Contracted Employee</t>
    </r>
  </si>
  <si>
    <r>
      <t>G</t>
    </r>
    <r>
      <rPr>
        <sz val="10"/>
        <rFont val="Arial"/>
        <family val="2"/>
      </rPr>
      <t>-Other Group Coverage</t>
    </r>
  </si>
  <si>
    <r>
      <rPr>
        <b/>
        <sz val="10"/>
        <rFont val="Arial"/>
        <family val="2"/>
      </rPr>
      <t>M</t>
    </r>
    <r>
      <rPr>
        <sz val="10"/>
        <rFont val="Arial"/>
        <family val="2"/>
      </rPr>
      <t>-Medicare/Medicaid</t>
    </r>
  </si>
  <si>
    <t>Enrollment Packet Completed (Y or N or Pending)</t>
  </si>
  <si>
    <t>Employee Only Group:</t>
  </si>
  <si>
    <t>Orientation Period : 0- 30 Days</t>
  </si>
  <si>
    <t>Employee 
&amp; Family</t>
  </si>
  <si>
    <t>Employee
&amp; Children</t>
  </si>
  <si>
    <t>Metal Tier</t>
  </si>
  <si>
    <t xml:space="preserve">Silver </t>
  </si>
  <si>
    <t>GROUD: Dental Plan(s)</t>
  </si>
  <si>
    <t>GROUPH: Health Plan(s)</t>
  </si>
  <si>
    <t xml:space="preserve">GROUPEAB: Employee Assistance Benefits </t>
  </si>
  <si>
    <t>Health Enroll Code</t>
  </si>
  <si>
    <t>Dental Enroll Code</t>
  </si>
  <si>
    <t xml:space="preserve">Voluntary Enroll Code </t>
  </si>
  <si>
    <t xml:space="preserve">Disability Enroll Code </t>
  </si>
  <si>
    <t xml:space="preserve">Life Enroll Code </t>
  </si>
  <si>
    <t xml:space="preserve">EAB Enroll Code </t>
  </si>
  <si>
    <t>GROUPDI: Disability Plan(s)</t>
  </si>
  <si>
    <t>GROUPL: Life Plan(s)</t>
  </si>
  <si>
    <t>% Change</t>
  </si>
  <si>
    <t>Carrier Name</t>
  </si>
  <si>
    <t xml:space="preserve">Formula Section </t>
  </si>
  <si>
    <t>Metal Tiers</t>
  </si>
  <si>
    <t>Platinum</t>
  </si>
  <si>
    <t>Gold</t>
  </si>
  <si>
    <t xml:space="preserve">Bronze </t>
  </si>
  <si>
    <t>Catastrophic</t>
  </si>
  <si>
    <t xml:space="preserve">Plan Number </t>
  </si>
  <si>
    <t>Plan 1</t>
  </si>
  <si>
    <t>Plan 2</t>
  </si>
  <si>
    <t>Plan 3</t>
  </si>
  <si>
    <t>Plan 4</t>
  </si>
  <si>
    <t>Plan 5</t>
  </si>
  <si>
    <t>Plan 6</t>
  </si>
  <si>
    <t>Plan 7</t>
  </si>
  <si>
    <t>Plan 8</t>
  </si>
  <si>
    <t>Plan 9</t>
  </si>
  <si>
    <t>Plan 10</t>
  </si>
  <si>
    <t>Plan 11</t>
  </si>
  <si>
    <t>Plan 12</t>
  </si>
  <si>
    <t>Plan 13</t>
  </si>
  <si>
    <t>Plan 14</t>
  </si>
  <si>
    <t>Plan 15</t>
  </si>
  <si>
    <t>Plan 16</t>
  </si>
  <si>
    <t>Plan 17</t>
  </si>
  <si>
    <t>Plan 18</t>
  </si>
  <si>
    <t>Plan 19</t>
  </si>
  <si>
    <t>Plan 20</t>
  </si>
  <si>
    <t>SOB</t>
  </si>
  <si>
    <t>Plan</t>
  </si>
  <si>
    <t xml:space="preserve">PDF Carrier </t>
  </si>
  <si>
    <t>Business Entity:</t>
  </si>
  <si>
    <t xml:space="preserve">Renewal Date </t>
  </si>
  <si>
    <t>Other</t>
  </si>
  <si>
    <t>AFLAC PDF</t>
  </si>
  <si>
    <t>AS PDF</t>
  </si>
  <si>
    <t>BLH PDF</t>
  </si>
  <si>
    <t>BC PDF</t>
  </si>
  <si>
    <t>LM PDF</t>
  </si>
  <si>
    <t>HN PDF</t>
  </si>
  <si>
    <t>KP PDF</t>
  </si>
  <si>
    <t>LW PDF</t>
  </si>
  <si>
    <t>MODA PDF</t>
  </si>
  <si>
    <t>PR PDF</t>
  </si>
  <si>
    <t>PS PDF</t>
  </si>
  <si>
    <t>UHC PDF</t>
  </si>
  <si>
    <t>SD PDF</t>
  </si>
  <si>
    <t>SL PDF</t>
  </si>
  <si>
    <t>BASE PDF</t>
  </si>
  <si>
    <t>SOB PDF</t>
  </si>
  <si>
    <t>GROUPV: Voluntary Plan(s)</t>
  </si>
  <si>
    <t>Life Plan</t>
  </si>
  <si>
    <t>Disability Plan</t>
  </si>
  <si>
    <t>Voluntary Plan</t>
  </si>
  <si>
    <t>EAB Plan</t>
  </si>
  <si>
    <t>Business Entity</t>
  </si>
  <si>
    <t>Employee only group</t>
  </si>
  <si>
    <t xml:space="preserve">No </t>
  </si>
  <si>
    <t xml:space="preserve">Health Plan </t>
  </si>
  <si>
    <t xml:space="preserve">Enrollment </t>
  </si>
  <si>
    <t xml:space="preserve">Dental Plan </t>
  </si>
  <si>
    <t xml:space="preserve">EAB Plan </t>
  </si>
  <si>
    <t>%</t>
  </si>
  <si>
    <t xml:space="preserve"> $ Defined Contribution Employees</t>
  </si>
  <si>
    <t xml:space="preserve"> $ Defined Contribution Dependents</t>
  </si>
  <si>
    <t xml:space="preserve">Employees </t>
  </si>
  <si>
    <t xml:space="preserve">Employee Benefits </t>
  </si>
  <si>
    <t xml:space="preserve">Benefit Eligibility Date </t>
  </si>
  <si>
    <t xml:space="preserve">Employee Portion </t>
  </si>
  <si>
    <t xml:space="preserve">Contribution </t>
  </si>
  <si>
    <t>Percentage</t>
  </si>
  <si>
    <t>Dollars</t>
  </si>
  <si>
    <t xml:space="preserve">Requested Effective Date </t>
  </si>
  <si>
    <t>Standard Insurance</t>
  </si>
  <si>
    <t>Reliance Standard</t>
  </si>
  <si>
    <t>Group Information</t>
  </si>
  <si>
    <t>healthinsurance@booneinsuranceassociates.com</t>
  </si>
  <si>
    <t>Cobra Eligible:</t>
  </si>
  <si>
    <t>Controlled or Affiliated Group:</t>
  </si>
  <si>
    <t>Requested Renewal Date(N/A if none):</t>
  </si>
  <si>
    <t>Current Carrier Name:</t>
  </si>
  <si>
    <t>Current Plan Name:</t>
  </si>
  <si>
    <t>Hourly Requirement: 17.5 Hrs - 40 Hrs</t>
  </si>
  <si>
    <t>Employer Contribution Pre or Post Tax:</t>
  </si>
  <si>
    <t>Controlled</t>
  </si>
  <si>
    <t xml:space="preserve">Affiliated </t>
  </si>
  <si>
    <t>Product Codes:</t>
  </si>
  <si>
    <r>
      <t>EE1</t>
    </r>
    <r>
      <rPr>
        <sz val="8"/>
        <rFont val="Arial"/>
        <family val="2"/>
      </rPr>
      <t>-Employee Only</t>
    </r>
  </si>
  <si>
    <r>
      <t>EC1</t>
    </r>
    <r>
      <rPr>
        <sz val="8"/>
        <rFont val="Arial"/>
        <family val="2"/>
      </rPr>
      <t xml:space="preserve">-Employee &amp; Children  </t>
    </r>
  </si>
  <si>
    <r>
      <t>ES1</t>
    </r>
    <r>
      <rPr>
        <sz val="8"/>
        <rFont val="Arial"/>
        <family val="2"/>
      </rPr>
      <t>-Employee &amp; Spouse</t>
    </r>
  </si>
  <si>
    <r>
      <t>EF1</t>
    </r>
    <r>
      <rPr>
        <sz val="8"/>
        <rFont val="Arial"/>
        <family val="2"/>
      </rPr>
      <t>-Employee, Spouse &amp; Child</t>
    </r>
  </si>
  <si>
    <r>
      <t>NL</t>
    </r>
    <r>
      <rPr>
        <sz val="8"/>
        <rFont val="Arial"/>
        <family val="2"/>
      </rPr>
      <t>- No Longer Works for Company</t>
    </r>
  </si>
  <si>
    <r>
      <rPr>
        <b/>
        <sz val="8"/>
        <rFont val="Arial"/>
        <family val="2"/>
      </rPr>
      <t>C</t>
    </r>
    <r>
      <rPr>
        <sz val="8"/>
        <rFont val="Arial"/>
        <family val="2"/>
      </rPr>
      <t xml:space="preserve"> - COBRA/State Continuation</t>
    </r>
  </si>
  <si>
    <r>
      <t xml:space="preserve">Multiple Plans: Reference </t>
    </r>
    <r>
      <rPr>
        <u/>
        <sz val="8"/>
        <rFont val="Arial"/>
        <family val="2"/>
      </rPr>
      <t>Current Plans</t>
    </r>
    <r>
      <rPr>
        <sz val="8"/>
        <rFont val="Arial"/>
        <family val="2"/>
      </rPr>
      <t xml:space="preserve"> Tab and put corresponding plan numer after enrolling code. I.E. EE2 employee only enrolled on plan 2</t>
    </r>
  </si>
  <si>
    <t>(GROUPDI) Employee Annual Salary</t>
  </si>
  <si>
    <t>(GROUPDI) Employee Monthly Salary</t>
  </si>
  <si>
    <t>(GROUPDI) SS#</t>
  </si>
  <si>
    <t>(GROUPDI) Occupation</t>
  </si>
  <si>
    <t>Enrollees On Plans</t>
  </si>
  <si>
    <t>Cost Per $100 Covered Wages</t>
  </si>
  <si>
    <t>Monthly Benefit % of Wages</t>
  </si>
  <si>
    <t>Max Monthly Benefit</t>
  </si>
  <si>
    <t>Waiting Period Days</t>
  </si>
  <si>
    <t>Benefit Period</t>
  </si>
  <si>
    <t xml:space="preserve">* 60% up to a maximum monthly benefit is $10,000 (60% of 10,000 = $16,666.67 of monthly earnings).  </t>
  </si>
  <si>
    <t>GROUPDI</t>
  </si>
  <si>
    <t>No</t>
  </si>
  <si>
    <t xml:space="preserve">Life Plan </t>
  </si>
  <si>
    <t xml:space="preserve">Disability Plan </t>
  </si>
  <si>
    <t xml:space="preserve">Voluntary Plan </t>
  </si>
  <si>
    <t>Health Equity</t>
  </si>
  <si>
    <t>Do You Want to Offer This Product at Renewal</t>
  </si>
  <si>
    <r>
      <rPr>
        <b/>
        <sz val="8"/>
        <rFont val="Arial"/>
        <family val="2"/>
      </rPr>
      <t>GROUPL</t>
    </r>
    <r>
      <rPr>
        <sz val="8"/>
        <rFont val="Arial"/>
        <family val="2"/>
      </rPr>
      <t>- Life</t>
    </r>
  </si>
  <si>
    <r>
      <rPr>
        <b/>
        <sz val="8"/>
        <rFont val="Arial"/>
        <family val="2"/>
      </rPr>
      <t>GROUPDI</t>
    </r>
    <r>
      <rPr>
        <sz val="8"/>
        <rFont val="Arial"/>
        <family val="2"/>
      </rPr>
      <t xml:space="preserve"> - Disability </t>
    </r>
  </si>
  <si>
    <r>
      <rPr>
        <b/>
        <sz val="8"/>
        <rFont val="Arial"/>
        <family val="2"/>
      </rPr>
      <t>GROUPV</t>
    </r>
    <r>
      <rPr>
        <sz val="8"/>
        <rFont val="Arial"/>
        <family val="2"/>
      </rPr>
      <t>- Voluntary</t>
    </r>
  </si>
  <si>
    <r>
      <rPr>
        <b/>
        <sz val="8"/>
        <rFont val="Arial"/>
        <family val="2"/>
      </rPr>
      <t>GROUPEAB</t>
    </r>
    <r>
      <rPr>
        <sz val="8"/>
        <rFont val="Arial"/>
        <family val="2"/>
      </rPr>
      <t>-HRA,FSA</t>
    </r>
  </si>
  <si>
    <r>
      <t>GROUPH-</t>
    </r>
    <r>
      <rPr>
        <sz val="8"/>
        <rFont val="Arial"/>
        <family val="2"/>
      </rPr>
      <t xml:space="preserve"> Health</t>
    </r>
  </si>
  <si>
    <r>
      <t>GROUPD -</t>
    </r>
    <r>
      <rPr>
        <sz val="8"/>
        <rFont val="Arial"/>
        <family val="2"/>
      </rPr>
      <t xml:space="preserve"> Dental </t>
    </r>
  </si>
  <si>
    <t xml:space="preserve">This sheet is used to gather information for additional product lines an employer can offer. You will only need to complete the information under the product codes you want. </t>
  </si>
  <si>
    <t>Rates are based on current census information, any changes at enrollment could effect these rates. This comparison provides a brief overview of plan benefits and is not a complete outline of coverage. For a detailed description of benefits and list of limitations/exclusions, please refer to the carrier benefit summaries and member handbook.</t>
  </si>
  <si>
    <t>Employee Info</t>
  </si>
  <si>
    <t>Current Plans</t>
  </si>
  <si>
    <t>New &amp; Renewal Plans</t>
  </si>
  <si>
    <t>Employee Handout</t>
  </si>
  <si>
    <t>Volume</t>
  </si>
  <si>
    <t>Rate Per $1000</t>
  </si>
  <si>
    <t>Plan Name: Benefit Amount</t>
  </si>
  <si>
    <t>Applies to Class</t>
  </si>
  <si>
    <t>Buy (Yes,No)</t>
  </si>
  <si>
    <t>TASC</t>
  </si>
  <si>
    <t>Ameritas (SL)</t>
  </si>
  <si>
    <t>Initial Setup Fee</t>
  </si>
  <si>
    <t xml:space="preserve">Annual Fee </t>
  </si>
  <si>
    <t xml:space="preserve">Employees Enrolled </t>
  </si>
  <si>
    <t xml:space="preserve">Cost Per Employee </t>
  </si>
  <si>
    <t>Principal Financial Group</t>
  </si>
  <si>
    <t xml:space="preserve">Plan Name: Class 1 / Class 2 / Class 3/ Annual Max </t>
  </si>
  <si>
    <t>Plan Name: Class 1 / Class 2 / Class 3 / Annual Max</t>
  </si>
  <si>
    <t>Pacific Source BCOC</t>
  </si>
  <si>
    <t>Guardian</t>
  </si>
  <si>
    <t>HR Contact:</t>
  </si>
  <si>
    <t>HR Phone:</t>
  </si>
  <si>
    <t xml:space="preserve">HR Email: </t>
  </si>
  <si>
    <t>Owner(s):</t>
  </si>
  <si>
    <t>Owner(s) Phone:</t>
  </si>
  <si>
    <t xml:space="preserve">Owner(s) Email: </t>
  </si>
  <si>
    <t>Pacific Source Administrators</t>
  </si>
  <si>
    <t>HSA Bank</t>
  </si>
  <si>
    <t>Benefit Health Solutions</t>
  </si>
  <si>
    <t>Probationary Period : 0- 60 Days</t>
  </si>
  <si>
    <t>Plan Name: Deductible, Max Out of Pocket, Alternative, Vision</t>
  </si>
  <si>
    <t>Date Of Birth</t>
  </si>
  <si>
    <t>DOB Spouse</t>
  </si>
  <si>
    <t>DOB Child #1</t>
  </si>
  <si>
    <t>DOB Child #2</t>
  </si>
  <si>
    <t>DOB Child #3</t>
  </si>
  <si>
    <t>DOB Child #4</t>
  </si>
  <si>
    <t>DOB Child #5</t>
  </si>
  <si>
    <t>DOB Child #6</t>
  </si>
  <si>
    <r>
      <t xml:space="preserve">I - </t>
    </r>
    <r>
      <rPr>
        <sz val="8"/>
        <rFont val="Arial"/>
        <family val="2"/>
      </rPr>
      <t>Ineligible</t>
    </r>
  </si>
  <si>
    <r>
      <rPr>
        <b/>
        <sz val="8"/>
        <rFont val="Arial"/>
        <family val="2"/>
      </rPr>
      <t>W -</t>
    </r>
    <r>
      <rPr>
        <sz val="8"/>
        <rFont val="Arial"/>
        <family val="2"/>
      </rPr>
      <t>Waiving to Other Coverage</t>
    </r>
  </si>
  <si>
    <r>
      <t xml:space="preserve">F </t>
    </r>
    <r>
      <rPr>
        <sz val="8"/>
        <rFont val="Arial"/>
        <family val="2"/>
      </rPr>
      <t>- Contracted Employee</t>
    </r>
  </si>
  <si>
    <r>
      <rPr>
        <b/>
        <sz val="8"/>
        <rFont val="Arial"/>
        <family val="2"/>
      </rPr>
      <t xml:space="preserve">M </t>
    </r>
    <r>
      <rPr>
        <sz val="8"/>
        <rFont val="Arial"/>
        <family val="2"/>
      </rPr>
      <t>- Medicare/Medicaid</t>
    </r>
  </si>
  <si>
    <r>
      <t xml:space="preserve">P </t>
    </r>
    <r>
      <rPr>
        <sz val="8"/>
        <rFont val="Arial"/>
        <family val="2"/>
      </rPr>
      <t>- Waiting Period Not Satisfied</t>
    </r>
  </si>
  <si>
    <r>
      <t xml:space="preserve">D </t>
    </r>
    <r>
      <rPr>
        <sz val="8"/>
        <rFont val="Arial"/>
        <family val="2"/>
      </rPr>
      <t xml:space="preserve">- Declining Coverage </t>
    </r>
  </si>
  <si>
    <t>Health</t>
  </si>
  <si>
    <t>Dental</t>
  </si>
  <si>
    <t>BIAFORM#04082018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</si>
</sst>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yyyy\-mm\-dd"/>
    <numFmt numFmtId="165" formatCode="_(&quot;$&quot;* #,##0_);_(&quot;$&quot;* \(#,##0\);_(&quot;$&quot;* &quot;-&quot;??_);_(@_)"/>
    <numFmt numFmtId="166" formatCode="_(&quot;$&quot;* #,##0.000_);_(&quot;$&quot;* \(#,##0.000\);_(&quot;$&quot;* &quot;-&quot;??_);_(@_)"/>
  </numFmts>
  <fonts count="40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8"/>
      <name val="Bradley Hand ITC"/>
      <family val="4"/>
    </font>
    <font>
      <b/>
      <sz val="18"/>
      <color indexed="21"/>
      <name val="Bradley Hand ITC"/>
      <family val="4"/>
    </font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sz val="8"/>
      <name val="Arial"/>
      <family val="2"/>
    </font>
    <font>
      <i/>
      <sz val="9"/>
      <color indexed="5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u/>
      <sz val="8"/>
      <name val="Arial"/>
      <family val="2"/>
    </font>
    <font>
      <b/>
      <sz val="10"/>
      <color rgb="FFFF0000"/>
      <name val="Arial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8"/>
      <color indexed="21"/>
      <name val="Bradley Hand ITC"/>
      <family val="4"/>
    </font>
    <font>
      <b/>
      <sz val="18"/>
      <name val="Arial"/>
      <family val="2"/>
    </font>
    <font>
      <u/>
      <sz val="10"/>
      <color indexed="12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u/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27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009AA6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4659260841701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hair">
        <color indexed="17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5" fillId="0" borderId="0"/>
    <xf numFmtId="9" fontId="1" fillId="0" borderId="0" applyFont="0" applyFill="0" applyBorder="0" applyAlignment="0" applyProtection="0"/>
  </cellStyleXfs>
  <cellXfs count="587">
    <xf numFmtId="0" fontId="0" fillId="0" borderId="0" xfId="0"/>
    <xf numFmtId="0" fontId="0" fillId="0" borderId="1" xfId="0" applyBorder="1"/>
    <xf numFmtId="0" fontId="4" fillId="0" borderId="2" xfId="0" applyFont="1" applyBorder="1"/>
    <xf numFmtId="0" fontId="0" fillId="0" borderId="3" xfId="0" applyBorder="1"/>
    <xf numFmtId="0" fontId="4" fillId="0" borderId="0" xfId="0" applyFont="1" applyBorder="1"/>
    <xf numFmtId="0" fontId="7" fillId="0" borderId="0" xfId="0" applyFont="1" applyBorder="1" applyAlignment="1"/>
    <xf numFmtId="0" fontId="0" fillId="0" borderId="0" xfId="0" applyBorder="1"/>
    <xf numFmtId="0" fontId="0" fillId="2" borderId="10" xfId="0" applyFill="1" applyBorder="1"/>
    <xf numFmtId="0" fontId="7" fillId="0" borderId="0" xfId="0" applyFont="1"/>
    <xf numFmtId="0" fontId="8" fillId="0" borderId="0" xfId="0" applyFont="1" applyAlignment="1">
      <alignment wrapText="1"/>
    </xf>
    <xf numFmtId="0" fontId="8" fillId="0" borderId="0" xfId="0" applyFont="1"/>
    <xf numFmtId="14" fontId="0" fillId="4" borderId="13" xfId="0" applyNumberFormat="1" applyFill="1" applyBorder="1" applyAlignment="1" applyProtection="1">
      <alignment horizontal="center"/>
      <protection locked="0"/>
    </xf>
    <xf numFmtId="44" fontId="7" fillId="4" borderId="11" xfId="1" applyFont="1" applyFill="1" applyBorder="1" applyAlignment="1" applyProtection="1">
      <alignment horizontal="center"/>
      <protection locked="0"/>
    </xf>
    <xf numFmtId="44" fontId="0" fillId="0" borderId="0" xfId="1" applyFont="1"/>
    <xf numFmtId="0" fontId="0" fillId="0" borderId="16" xfId="0" applyBorder="1" applyAlignment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4" fillId="0" borderId="16" xfId="0" applyFont="1" applyBorder="1"/>
    <xf numFmtId="0" fontId="7" fillId="0" borderId="16" xfId="0" applyFont="1" applyBorder="1"/>
    <xf numFmtId="0" fontId="0" fillId="0" borderId="0" xfId="0" applyAlignment="1">
      <alignment horizontal="center"/>
    </xf>
    <xf numFmtId="0" fontId="0" fillId="0" borderId="0" xfId="0" applyProtection="1"/>
    <xf numFmtId="0" fontId="0" fillId="0" borderId="0" xfId="0" applyAlignment="1" applyProtection="1"/>
    <xf numFmtId="0" fontId="0" fillId="6" borderId="0" xfId="0" applyFill="1"/>
    <xf numFmtId="0" fontId="7" fillId="0" borderId="0" xfId="0" applyFont="1" applyProtection="1"/>
    <xf numFmtId="0" fontId="0" fillId="4" borderId="11" xfId="0" applyFill="1" applyBorder="1" applyAlignment="1" applyProtection="1">
      <alignment horizontal="center" wrapText="1"/>
      <protection locked="0"/>
    </xf>
    <xf numFmtId="164" fontId="8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 wrapText="1"/>
    </xf>
    <xf numFmtId="164" fontId="14" fillId="0" borderId="36" xfId="0" applyNumberFormat="1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4" fillId="0" borderId="0" xfId="0" applyFont="1"/>
    <xf numFmtId="0" fontId="8" fillId="5" borderId="0" xfId="0" applyFont="1" applyFill="1"/>
    <xf numFmtId="0" fontId="0" fillId="5" borderId="0" xfId="0" applyFill="1"/>
    <xf numFmtId="0" fontId="0" fillId="5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4" fontId="0" fillId="5" borderId="0" xfId="0" applyNumberFormat="1" applyFill="1" applyAlignment="1">
      <alignment horizontal="center"/>
    </xf>
    <xf numFmtId="0" fontId="15" fillId="4" borderId="11" xfId="4" applyFill="1" applyBorder="1" applyAlignment="1" applyProtection="1">
      <alignment horizontal="center"/>
      <protection locked="0"/>
    </xf>
    <xf numFmtId="14" fontId="15" fillId="4" borderId="11" xfId="4" applyNumberFormat="1" applyFill="1" applyBorder="1" applyAlignment="1" applyProtection="1">
      <alignment horizontal="center"/>
      <protection locked="0"/>
    </xf>
    <xf numFmtId="14" fontId="15" fillId="4" borderId="26" xfId="4" applyNumberFormat="1" applyFill="1" applyBorder="1" applyAlignment="1" applyProtection="1">
      <alignment horizontal="center"/>
      <protection locked="0"/>
    </xf>
    <xf numFmtId="14" fontId="7" fillId="4" borderId="13" xfId="4" applyNumberFormat="1" applyFont="1" applyFill="1" applyBorder="1" applyAlignment="1" applyProtection="1">
      <alignment horizontal="center"/>
      <protection locked="0"/>
    </xf>
    <xf numFmtId="0" fontId="15" fillId="4" borderId="26" xfId="4" applyFill="1" applyBorder="1" applyAlignment="1" applyProtection="1">
      <alignment horizontal="center"/>
      <protection locked="0"/>
    </xf>
    <xf numFmtId="0" fontId="7" fillId="4" borderId="13" xfId="4" applyFont="1" applyFill="1" applyBorder="1" applyAlignment="1" applyProtection="1">
      <alignment horizontal="center"/>
      <protection locked="0"/>
    </xf>
    <xf numFmtId="14" fontId="15" fillId="4" borderId="12" xfId="4" applyNumberFormat="1" applyFill="1" applyBorder="1" applyAlignment="1" applyProtection="1">
      <alignment horizontal="center"/>
      <protection locked="0"/>
    </xf>
    <xf numFmtId="0" fontId="15" fillId="4" borderId="12" xfId="4" applyFill="1" applyBorder="1" applyAlignment="1" applyProtection="1">
      <alignment horizontal="center"/>
      <protection locked="0"/>
    </xf>
    <xf numFmtId="0" fontId="15" fillId="4" borderId="13" xfId="4" applyFill="1" applyBorder="1" applyAlignment="1" applyProtection="1">
      <alignment horizontal="center"/>
      <protection locked="0"/>
    </xf>
    <xf numFmtId="0" fontId="15" fillId="0" borderId="1" xfId="4" applyBorder="1" applyProtection="1"/>
    <xf numFmtId="0" fontId="4" fillId="0" borderId="2" xfId="4" applyFont="1" applyBorder="1" applyProtection="1"/>
    <xf numFmtId="0" fontId="15" fillId="0" borderId="2" xfId="4" applyBorder="1" applyAlignment="1" applyProtection="1"/>
    <xf numFmtId="0" fontId="15" fillId="0" borderId="2" xfId="4" applyBorder="1" applyAlignment="1" applyProtection="1">
      <alignment wrapText="1"/>
    </xf>
    <xf numFmtId="0" fontId="4" fillId="0" borderId="2" xfId="4" applyFont="1" applyBorder="1" applyAlignment="1" applyProtection="1"/>
    <xf numFmtId="0" fontId="15" fillId="0" borderId="21" xfId="4" applyBorder="1" applyProtection="1"/>
    <xf numFmtId="0" fontId="15" fillId="0" borderId="3" xfId="4" applyBorder="1" applyProtection="1"/>
    <xf numFmtId="0" fontId="4" fillId="0" borderId="0" xfId="4" applyFont="1" applyBorder="1" applyProtection="1"/>
    <xf numFmtId="0" fontId="15" fillId="0" borderId="0" xfId="4" applyBorder="1" applyProtection="1"/>
    <xf numFmtId="0" fontId="7" fillId="0" borderId="0" xfId="4" applyFont="1" applyBorder="1" applyAlignment="1" applyProtection="1"/>
    <xf numFmtId="0" fontId="15" fillId="0" borderId="4" xfId="4" applyBorder="1" applyProtection="1"/>
    <xf numFmtId="0" fontId="15" fillId="0" borderId="18" xfId="4" applyBorder="1" applyProtection="1"/>
    <xf numFmtId="0" fontId="4" fillId="0" borderId="16" xfId="4" applyFont="1" applyBorder="1" applyProtection="1"/>
    <xf numFmtId="0" fontId="7" fillId="0" borderId="16" xfId="4" applyFont="1" applyBorder="1" applyProtection="1"/>
    <xf numFmtId="14" fontId="15" fillId="0" borderId="16" xfId="4" applyNumberFormat="1" applyBorder="1" applyProtection="1"/>
    <xf numFmtId="0" fontId="15" fillId="0" borderId="16" xfId="4" applyBorder="1" applyProtection="1"/>
    <xf numFmtId="0" fontId="15" fillId="0" borderId="16" xfId="4" applyBorder="1" applyAlignment="1" applyProtection="1"/>
    <xf numFmtId="0" fontId="4" fillId="0" borderId="16" xfId="4" applyFont="1" applyBorder="1" applyAlignment="1" applyProtection="1"/>
    <xf numFmtId="0" fontId="15" fillId="2" borderId="10" xfId="4" applyFill="1" applyBorder="1" applyProtection="1"/>
    <xf numFmtId="0" fontId="15" fillId="7" borderId="11" xfId="4" applyFill="1" applyBorder="1" applyAlignment="1" applyProtection="1">
      <alignment horizontal="center"/>
    </xf>
    <xf numFmtId="14" fontId="15" fillId="7" borderId="11" xfId="4" applyNumberFormat="1" applyFill="1" applyBorder="1" applyAlignment="1" applyProtection="1">
      <alignment horizontal="center"/>
    </xf>
    <xf numFmtId="0" fontId="8" fillId="6" borderId="7" xfId="4" applyFont="1" applyFill="1" applyBorder="1" applyProtection="1"/>
    <xf numFmtId="0" fontId="15" fillId="6" borderId="8" xfId="4" applyFill="1" applyBorder="1" applyProtection="1"/>
    <xf numFmtId="0" fontId="15" fillId="6" borderId="0" xfId="4" applyFill="1" applyProtection="1"/>
    <xf numFmtId="0" fontId="15" fillId="6" borderId="4" xfId="4" applyFill="1" applyBorder="1" applyProtection="1"/>
    <xf numFmtId="0" fontId="7" fillId="6" borderId="3" xfId="4" applyFont="1" applyFill="1" applyBorder="1" applyProtection="1"/>
    <xf numFmtId="0" fontId="7" fillId="6" borderId="0" xfId="4" applyFont="1" applyFill="1" applyBorder="1" applyAlignment="1" applyProtection="1"/>
    <xf numFmtId="0" fontId="15" fillId="6" borderId="0" xfId="4" applyFill="1" applyBorder="1" applyProtection="1"/>
    <xf numFmtId="0" fontId="7" fillId="6" borderId="0" xfId="4" applyFont="1" applyFill="1" applyBorder="1" applyProtection="1"/>
    <xf numFmtId="14" fontId="15" fillId="6" borderId="0" xfId="4" applyNumberFormat="1" applyFill="1" applyBorder="1" applyAlignment="1" applyProtection="1"/>
    <xf numFmtId="0" fontId="8" fillId="6" borderId="0" xfId="4" applyFont="1" applyFill="1" applyBorder="1" applyProtection="1"/>
    <xf numFmtId="0" fontId="15" fillId="6" borderId="0" xfId="4" applyFill="1" applyBorder="1" applyAlignment="1" applyProtection="1">
      <alignment horizontal="center" wrapText="1"/>
    </xf>
    <xf numFmtId="0" fontId="15" fillId="6" borderId="0" xfId="4" applyFill="1" applyBorder="1" applyAlignment="1" applyProtection="1"/>
    <xf numFmtId="14" fontId="15" fillId="6" borderId="0" xfId="4" applyNumberFormat="1" applyFill="1" applyBorder="1" applyProtection="1"/>
    <xf numFmtId="0" fontId="7" fillId="6" borderId="5" xfId="4" applyFont="1" applyFill="1" applyBorder="1" applyProtection="1"/>
    <xf numFmtId="0" fontId="15" fillId="6" borderId="6" xfId="4" applyFill="1" applyBorder="1" applyProtection="1"/>
    <xf numFmtId="0" fontId="7" fillId="6" borderId="6" xfId="4" applyFont="1" applyFill="1" applyBorder="1" applyProtection="1"/>
    <xf numFmtId="14" fontId="15" fillId="6" borderId="6" xfId="4" applyNumberFormat="1" applyFill="1" applyBorder="1" applyProtection="1"/>
    <xf numFmtId="0" fontId="15" fillId="6" borderId="3" xfId="4" applyFill="1" applyBorder="1" applyProtection="1"/>
    <xf numFmtId="0" fontId="15" fillId="6" borderId="34" xfId="4" applyFill="1" applyBorder="1" applyProtection="1"/>
    <xf numFmtId="0" fontId="15" fillId="6" borderId="18" xfId="4" applyFill="1" applyBorder="1" applyProtection="1"/>
    <xf numFmtId="0" fontId="8" fillId="6" borderId="16" xfId="4" applyFont="1" applyFill="1" applyBorder="1" applyProtection="1"/>
    <xf numFmtId="0" fontId="15" fillId="6" borderId="16" xfId="4" applyFill="1" applyBorder="1" applyProtection="1"/>
    <xf numFmtId="14" fontId="15" fillId="6" borderId="16" xfId="4" applyNumberFormat="1" applyFill="1" applyBorder="1" applyProtection="1"/>
    <xf numFmtId="0" fontId="7" fillId="6" borderId="16" xfId="4" applyFont="1" applyFill="1" applyBorder="1" applyProtection="1"/>
    <xf numFmtId="0" fontId="15" fillId="6" borderId="17" xfId="4" applyFill="1" applyBorder="1" applyProtection="1"/>
    <xf numFmtId="14" fontId="0" fillId="0" borderId="0" xfId="0" applyNumberFormat="1" applyProtection="1"/>
    <xf numFmtId="0" fontId="0" fillId="0" borderId="0" xfId="0" applyFill="1"/>
    <xf numFmtId="0" fontId="18" fillId="0" borderId="0" xfId="0" applyFont="1"/>
    <xf numFmtId="0" fontId="19" fillId="0" borderId="0" xfId="0" applyFont="1"/>
    <xf numFmtId="0" fontId="2" fillId="0" borderId="0" xfId="2" applyAlignment="1" applyProtection="1"/>
    <xf numFmtId="44" fontId="7" fillId="0" borderId="0" xfId="1" applyFont="1" applyFill="1"/>
    <xf numFmtId="0" fontId="0" fillId="4" borderId="11" xfId="0" applyFill="1" applyBorder="1" applyAlignment="1" applyProtection="1">
      <alignment horizontal="center"/>
      <protection locked="0"/>
    </xf>
    <xf numFmtId="0" fontId="7" fillId="4" borderId="11" xfId="0" applyFont="1" applyFill="1" applyBorder="1" applyAlignment="1" applyProtection="1">
      <alignment horizontal="center"/>
      <protection locked="0"/>
    </xf>
    <xf numFmtId="0" fontId="7" fillId="0" borderId="0" xfId="0" applyFont="1" applyFill="1"/>
    <xf numFmtId="0" fontId="20" fillId="0" borderId="0" xfId="0" applyFont="1" applyBorder="1" applyAlignment="1">
      <alignment horizontal="right"/>
    </xf>
    <xf numFmtId="0" fontId="0" fillId="0" borderId="0" xfId="0" applyFill="1" applyAlignment="1" applyProtection="1"/>
    <xf numFmtId="0" fontId="0" fillId="0" borderId="0" xfId="0" applyBorder="1" applyAlignment="1">
      <alignment wrapText="1"/>
    </xf>
    <xf numFmtId="0" fontId="6" fillId="0" borderId="0" xfId="0" applyFont="1" applyBorder="1" applyAlignment="1"/>
    <xf numFmtId="0" fontId="0" fillId="0" borderId="0" xfId="0" applyBorder="1" applyAlignment="1"/>
    <xf numFmtId="0" fontId="7" fillId="8" borderId="11" xfId="0" applyFont="1" applyFill="1" applyBorder="1" applyProtection="1">
      <protection locked="0"/>
    </xf>
    <xf numFmtId="44" fontId="7" fillId="8" borderId="11" xfId="1" applyFont="1" applyFill="1" applyBorder="1" applyAlignment="1" applyProtection="1">
      <alignment horizontal="center"/>
      <protection locked="0"/>
    </xf>
    <xf numFmtId="44" fontId="0" fillId="0" borderId="11" xfId="1" applyFont="1" applyBorder="1"/>
    <xf numFmtId="44" fontId="7" fillId="8" borderId="11" xfId="1" applyFont="1" applyFill="1" applyBorder="1" applyProtection="1">
      <protection locked="0"/>
    </xf>
    <xf numFmtId="0" fontId="0" fillId="8" borderId="11" xfId="0" applyFill="1" applyBorder="1" applyAlignment="1" applyProtection="1">
      <alignment wrapText="1"/>
      <protection locked="0"/>
    </xf>
    <xf numFmtId="0" fontId="0" fillId="4" borderId="39" xfId="0" applyFill="1" applyBorder="1" applyAlignment="1" applyProtection="1">
      <alignment horizontal="center"/>
      <protection locked="0"/>
    </xf>
    <xf numFmtId="14" fontId="0" fillId="4" borderId="39" xfId="0" applyNumberFormat="1" applyFill="1" applyBorder="1" applyAlignment="1" applyProtection="1">
      <alignment horizontal="center"/>
      <protection locked="0"/>
    </xf>
    <xf numFmtId="0" fontId="7" fillId="4" borderId="39" xfId="0" applyFont="1" applyFill="1" applyBorder="1" applyAlignment="1" applyProtection="1">
      <alignment horizontal="center"/>
      <protection locked="0"/>
    </xf>
    <xf numFmtId="0" fontId="0" fillId="4" borderId="39" xfId="0" applyFill="1" applyBorder="1" applyAlignment="1" applyProtection="1">
      <alignment horizontal="center" wrapText="1"/>
      <protection locked="0"/>
    </xf>
    <xf numFmtId="0" fontId="0" fillId="5" borderId="0" xfId="0" applyFill="1" applyAlignment="1">
      <alignment horizontal="right"/>
    </xf>
    <xf numFmtId="14" fontId="0" fillId="5" borderId="0" xfId="0" applyNumberFormat="1" applyFill="1" applyAlignment="1">
      <alignment horizontal="right"/>
    </xf>
    <xf numFmtId="0" fontId="8" fillId="0" borderId="0" xfId="0" applyNumberFormat="1" applyFont="1" applyAlignment="1">
      <alignment horizontal="center" wrapText="1"/>
    </xf>
    <xf numFmtId="0" fontId="14" fillId="0" borderId="36" xfId="0" applyNumberFormat="1" applyFont="1" applyBorder="1" applyAlignment="1">
      <alignment horizontal="center"/>
    </xf>
    <xf numFmtId="0" fontId="0" fillId="5" borderId="0" xfId="0" applyNumberFormat="1" applyFill="1" applyAlignment="1">
      <alignment horizontal="right"/>
    </xf>
    <xf numFmtId="44" fontId="2" fillId="0" borderId="11" xfId="2" applyNumberFormat="1" applyFill="1" applyBorder="1" applyAlignment="1" applyProtection="1"/>
    <xf numFmtId="0" fontId="0" fillId="4" borderId="13" xfId="0" applyNumberFormat="1" applyFill="1" applyBorder="1" applyAlignment="1" applyProtection="1">
      <alignment horizontal="center"/>
      <protection locked="0"/>
    </xf>
    <xf numFmtId="0" fontId="7" fillId="4" borderId="13" xfId="0" applyNumberFormat="1" applyFont="1" applyFill="1" applyBorder="1" applyAlignment="1" applyProtection="1">
      <alignment horizontal="center"/>
      <protection locked="0"/>
    </xf>
    <xf numFmtId="0" fontId="0" fillId="4" borderId="40" xfId="0" applyNumberFormat="1" applyFill="1" applyBorder="1" applyAlignment="1" applyProtection="1">
      <alignment horizontal="center"/>
      <protection locked="0"/>
    </xf>
    <xf numFmtId="44" fontId="7" fillId="0" borderId="0" xfId="1" applyFont="1" applyFill="1" applyBorder="1" applyAlignment="1" applyProtection="1">
      <alignment horizontal="center"/>
    </xf>
    <xf numFmtId="9" fontId="7" fillId="0" borderId="22" xfId="5" applyFont="1" applyFill="1" applyBorder="1" applyAlignment="1" applyProtection="1">
      <alignment horizontal="center"/>
    </xf>
    <xf numFmtId="44" fontId="7" fillId="0" borderId="11" xfId="1" applyFont="1" applyFill="1" applyBorder="1" applyAlignment="1" applyProtection="1">
      <alignment horizontal="center"/>
    </xf>
    <xf numFmtId="0" fontId="0" fillId="8" borderId="30" xfId="0" applyFill="1" applyBorder="1" applyAlignment="1" applyProtection="1">
      <alignment wrapText="1"/>
      <protection locked="0"/>
    </xf>
    <xf numFmtId="44" fontId="7" fillId="0" borderId="0" xfId="1" applyFont="1" applyFill="1" applyBorder="1" applyAlignment="1" applyProtection="1">
      <alignment horizontal="center"/>
      <protection locked="0"/>
    </xf>
    <xf numFmtId="0" fontId="7" fillId="0" borderId="0" xfId="0" applyFont="1" applyBorder="1"/>
    <xf numFmtId="44" fontId="7" fillId="0" borderId="30" xfId="1" applyFont="1" applyFill="1" applyBorder="1" applyAlignment="1" applyProtection="1">
      <alignment horizontal="center"/>
    </xf>
    <xf numFmtId="44" fontId="7" fillId="4" borderId="11" xfId="1" applyFont="1" applyFill="1" applyBorder="1" applyAlignment="1" applyProtection="1">
      <alignment horizontal="center" wrapText="1"/>
      <protection locked="0"/>
    </xf>
    <xf numFmtId="0" fontId="7" fillId="0" borderId="0" xfId="0" applyFont="1" applyAlignment="1">
      <alignment wrapText="1"/>
    </xf>
    <xf numFmtId="44" fontId="7" fillId="4" borderId="30" xfId="1" applyFont="1" applyFill="1" applyBorder="1" applyAlignment="1" applyProtection="1">
      <alignment horizontal="center" wrapText="1"/>
      <protection locked="0"/>
    </xf>
    <xf numFmtId="44" fontId="7" fillId="4" borderId="11" xfId="1" applyFont="1" applyFill="1" applyBorder="1" applyAlignment="1" applyProtection="1">
      <alignment horizontal="center" wrapText="1"/>
    </xf>
    <xf numFmtId="0" fontId="20" fillId="0" borderId="0" xfId="0" applyFont="1" applyBorder="1" applyAlignment="1">
      <alignment horizontal="right" vertical="center" wrapText="1"/>
    </xf>
    <xf numFmtId="10" fontId="0" fillId="0" borderId="11" xfId="5" applyNumberFormat="1" applyFont="1" applyBorder="1"/>
    <xf numFmtId="0" fontId="0" fillId="0" borderId="0" xfId="0" applyAlignment="1">
      <alignment wrapText="1"/>
    </xf>
    <xf numFmtId="0" fontId="0" fillId="0" borderId="0" xfId="0" applyAlignment="1"/>
    <xf numFmtId="0" fontId="0" fillId="4" borderId="19" xfId="0" applyFill="1" applyBorder="1" applyAlignment="1" applyProtection="1">
      <alignment horizontal="center"/>
      <protection locked="0"/>
    </xf>
    <xf numFmtId="0" fontId="0" fillId="4" borderId="30" xfId="0" applyFill="1" applyBorder="1" applyAlignment="1" applyProtection="1">
      <alignment horizontal="center"/>
      <protection locked="0"/>
    </xf>
    <xf numFmtId="14" fontId="0" fillId="0" borderId="4" xfId="0" applyNumberFormat="1" applyFill="1" applyBorder="1" applyAlignment="1" applyProtection="1">
      <protection locked="0"/>
    </xf>
    <xf numFmtId="44" fontId="7" fillId="4" borderId="11" xfId="1" applyFont="1" applyFill="1" applyBorder="1" applyAlignment="1" applyProtection="1">
      <alignment horizontal="center"/>
      <protection locked="0"/>
    </xf>
    <xf numFmtId="0" fontId="16" fillId="6" borderId="1" xfId="0" applyFont="1" applyFill="1" applyBorder="1"/>
    <xf numFmtId="0" fontId="3" fillId="6" borderId="2" xfId="0" applyFont="1" applyFill="1" applyBorder="1"/>
    <xf numFmtId="0" fontId="3" fillId="6" borderId="2" xfId="0" applyFont="1" applyFill="1" applyBorder="1" applyAlignment="1"/>
    <xf numFmtId="0" fontId="3" fillId="6" borderId="21" xfId="0" applyFont="1" applyFill="1" applyBorder="1"/>
    <xf numFmtId="0" fontId="25" fillId="0" borderId="2" xfId="0" applyFont="1" applyFill="1" applyBorder="1"/>
    <xf numFmtId="44" fontId="3" fillId="6" borderId="2" xfId="1" applyFont="1" applyFill="1" applyBorder="1"/>
    <xf numFmtId="0" fontId="16" fillId="6" borderId="3" xfId="0" applyFont="1" applyFill="1" applyBorder="1" applyAlignment="1">
      <alignment horizontal="left"/>
    </xf>
    <xf numFmtId="0" fontId="3" fillId="6" borderId="0" xfId="0" applyFont="1" applyFill="1" applyBorder="1"/>
    <xf numFmtId="0" fontId="3" fillId="6" borderId="0" xfId="0" applyFont="1" applyFill="1" applyBorder="1" applyAlignment="1"/>
    <xf numFmtId="0" fontId="16" fillId="6" borderId="0" xfId="0" applyFont="1" applyFill="1" applyBorder="1" applyAlignment="1">
      <alignment horizontal="left"/>
    </xf>
    <xf numFmtId="0" fontId="16" fillId="6" borderId="0" xfId="0" applyFont="1" applyFill="1" applyBorder="1"/>
    <xf numFmtId="0" fontId="3" fillId="6" borderId="4" xfId="0" applyFont="1" applyFill="1" applyBorder="1"/>
    <xf numFmtId="0" fontId="25" fillId="0" borderId="0" xfId="0" applyFont="1" applyFill="1" applyBorder="1"/>
    <xf numFmtId="44" fontId="16" fillId="6" borderId="0" xfId="1" applyFont="1" applyFill="1" applyBorder="1" applyAlignment="1">
      <alignment horizontal="left"/>
    </xf>
    <xf numFmtId="0" fontId="3" fillId="6" borderId="0" xfId="0" applyFont="1" applyFill="1" applyBorder="1" applyAlignment="1">
      <alignment horizontal="center" wrapText="1"/>
    </xf>
    <xf numFmtId="0" fontId="3" fillId="6" borderId="0" xfId="0" applyFont="1" applyFill="1" applyBorder="1" applyAlignment="1">
      <alignment vertical="top"/>
    </xf>
    <xf numFmtId="0" fontId="0" fillId="2" borderId="38" xfId="0" applyFill="1" applyBorder="1" applyAlignment="1">
      <alignment wrapText="1"/>
    </xf>
    <xf numFmtId="0" fontId="8" fillId="2" borderId="39" xfId="0" applyFont="1" applyFill="1" applyBorder="1" applyAlignment="1">
      <alignment horizontal="center" wrapText="1"/>
    </xf>
    <xf numFmtId="0" fontId="8" fillId="2" borderId="40" xfId="0" applyFont="1" applyFill="1" applyBorder="1" applyAlignment="1">
      <alignment horizontal="center" wrapText="1"/>
    </xf>
    <xf numFmtId="0" fontId="27" fillId="0" borderId="42" xfId="0" applyFont="1" applyFill="1" applyBorder="1" applyAlignment="1">
      <alignment horizontal="center" wrapText="1"/>
    </xf>
    <xf numFmtId="44" fontId="8" fillId="2" borderId="39" xfId="1" applyFont="1" applyFill="1" applyBorder="1" applyAlignment="1">
      <alignment horizontal="center" wrapText="1"/>
    </xf>
    <xf numFmtId="0" fontId="0" fillId="2" borderId="41" xfId="0" applyFill="1" applyBorder="1"/>
    <xf numFmtId="0" fontId="7" fillId="4" borderId="30" xfId="0" applyFont="1" applyFill="1" applyBorder="1" applyAlignment="1" applyProtection="1">
      <alignment horizontal="center"/>
      <protection locked="0"/>
    </xf>
    <xf numFmtId="0" fontId="24" fillId="0" borderId="29" xfId="0" applyFont="1" applyFill="1" applyBorder="1" applyAlignment="1" applyProtection="1">
      <alignment horizontal="center"/>
      <protection locked="0"/>
    </xf>
    <xf numFmtId="0" fontId="24" fillId="0" borderId="22" xfId="0" applyFont="1" applyFill="1" applyBorder="1" applyAlignment="1" applyProtection="1">
      <alignment horizontal="center"/>
      <protection locked="0"/>
    </xf>
    <xf numFmtId="0" fontId="0" fillId="2" borderId="43" xfId="0" applyFill="1" applyBorder="1"/>
    <xf numFmtId="0" fontId="0" fillId="4" borderId="44" xfId="0" applyNumberFormat="1" applyFill="1" applyBorder="1" applyAlignment="1" applyProtection="1">
      <alignment horizontal="center"/>
      <protection locked="0"/>
    </xf>
    <xf numFmtId="0" fontId="0" fillId="4" borderId="19" xfId="0" applyFill="1" applyBorder="1" applyAlignment="1" applyProtection="1">
      <alignment horizontal="center" wrapText="1"/>
      <protection locked="0"/>
    </xf>
    <xf numFmtId="14" fontId="0" fillId="4" borderId="19" xfId="0" applyNumberFormat="1" applyFill="1" applyBorder="1" applyAlignment="1" applyProtection="1">
      <alignment horizontal="center"/>
      <protection locked="0"/>
    </xf>
    <xf numFmtId="0" fontId="24" fillId="0" borderId="24" xfId="0" applyFont="1" applyFill="1" applyBorder="1" applyAlignment="1" applyProtection="1">
      <alignment horizontal="center"/>
      <protection locked="0"/>
    </xf>
    <xf numFmtId="0" fontId="24" fillId="0" borderId="0" xfId="0" applyFont="1" applyFill="1"/>
    <xf numFmtId="0" fontId="28" fillId="0" borderId="0" xfId="0" applyFont="1" applyBorder="1" applyAlignment="1">
      <alignment horizontal="center" wrapText="1"/>
    </xf>
    <xf numFmtId="14" fontId="0" fillId="0" borderId="0" xfId="0" applyNumberFormat="1" applyFill="1" applyAlignment="1">
      <alignment wrapText="1"/>
    </xf>
    <xf numFmtId="9" fontId="7" fillId="4" borderId="11" xfId="5" applyNumberFormat="1" applyFont="1" applyFill="1" applyBorder="1" applyAlignment="1" applyProtection="1">
      <alignment horizontal="center"/>
      <protection locked="0"/>
    </xf>
    <xf numFmtId="165" fontId="7" fillId="4" borderId="11" xfId="1" applyNumberFormat="1" applyFont="1" applyFill="1" applyBorder="1" applyAlignment="1" applyProtection="1">
      <alignment horizontal="center"/>
      <protection locked="0"/>
    </xf>
    <xf numFmtId="44" fontId="7" fillId="11" borderId="12" xfId="1" applyFont="1" applyFill="1" applyBorder="1" applyAlignment="1" applyProtection="1">
      <alignment horizontal="center"/>
    </xf>
    <xf numFmtId="0" fontId="0" fillId="11" borderId="30" xfId="0" applyFill="1" applyBorder="1" applyAlignment="1" applyProtection="1">
      <alignment horizontal="center"/>
      <protection locked="0"/>
    </xf>
    <xf numFmtId="0" fontId="0" fillId="11" borderId="11" xfId="0" applyFill="1" applyBorder="1" applyAlignment="1" applyProtection="1">
      <alignment horizontal="center"/>
      <protection locked="0"/>
    </xf>
    <xf numFmtId="0" fontId="0" fillId="11" borderId="19" xfId="0" applyFill="1" applyBorder="1" applyAlignment="1" applyProtection="1">
      <alignment horizontal="center"/>
      <protection locked="0"/>
    </xf>
    <xf numFmtId="0" fontId="0" fillId="11" borderId="39" xfId="0" applyFill="1" applyBorder="1" applyAlignment="1" applyProtection="1">
      <alignment horizontal="center"/>
      <protection locked="0"/>
    </xf>
    <xf numFmtId="0" fontId="7" fillId="4" borderId="30" xfId="0" applyNumberFormat="1" applyFont="1" applyFill="1" applyBorder="1" applyAlignment="1" applyProtection="1">
      <alignment horizontal="center"/>
      <protection locked="0"/>
    </xf>
    <xf numFmtId="44" fontId="7" fillId="0" borderId="0" xfId="1" applyFont="1"/>
    <xf numFmtId="0" fontId="7" fillId="4" borderId="11" xfId="0" applyNumberFormat="1" applyFont="1" applyFill="1" applyBorder="1" applyAlignment="1" applyProtection="1">
      <alignment horizontal="center"/>
      <protection locked="0"/>
    </xf>
    <xf numFmtId="0" fontId="7" fillId="4" borderId="19" xfId="0" applyNumberFormat="1" applyFont="1" applyFill="1" applyBorder="1" applyAlignment="1" applyProtection="1">
      <alignment horizontal="center"/>
      <protection locked="0"/>
    </xf>
    <xf numFmtId="0" fontId="7" fillId="4" borderId="39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/>
    <xf numFmtId="14" fontId="0" fillId="4" borderId="11" xfId="0" applyNumberFormat="1" applyFill="1" applyBorder="1" applyAlignment="1" applyProtection="1">
      <alignment horizontal="center"/>
      <protection locked="0"/>
    </xf>
    <xf numFmtId="14" fontId="0" fillId="4" borderId="12" xfId="0" applyNumberFormat="1" applyFill="1" applyBorder="1" applyAlignment="1" applyProtection="1">
      <alignment horizontal="center"/>
      <protection locked="0"/>
    </xf>
    <xf numFmtId="0" fontId="0" fillId="4" borderId="12" xfId="0" applyNumberFormat="1" applyFill="1" applyBorder="1" applyAlignment="1" applyProtection="1">
      <alignment horizontal="center"/>
      <protection locked="0"/>
    </xf>
    <xf numFmtId="0" fontId="7" fillId="4" borderId="10" xfId="0" applyFont="1" applyFill="1" applyBorder="1" applyAlignment="1" applyProtection="1">
      <alignment horizontal="center"/>
      <protection locked="0"/>
    </xf>
    <xf numFmtId="0" fontId="0" fillId="4" borderId="10" xfId="0" applyFill="1" applyBorder="1" applyAlignment="1" applyProtection="1">
      <alignment horizontal="center"/>
      <protection locked="0"/>
    </xf>
    <xf numFmtId="0" fontId="7" fillId="11" borderId="11" xfId="0" applyFont="1" applyFill="1" applyBorder="1" applyAlignment="1">
      <alignment horizontal="center"/>
    </xf>
    <xf numFmtId="0" fontId="7" fillId="11" borderId="11" xfId="0" applyFont="1" applyFill="1" applyBorder="1" applyAlignment="1">
      <alignment horizontal="center" wrapText="1"/>
    </xf>
    <xf numFmtId="0" fontId="29" fillId="11" borderId="11" xfId="0" applyFont="1" applyFill="1" applyBorder="1" applyAlignment="1">
      <alignment horizontal="center" wrapText="1"/>
    </xf>
    <xf numFmtId="44" fontId="7" fillId="11" borderId="28" xfId="1" applyFont="1" applyFill="1" applyBorder="1" applyAlignment="1" applyProtection="1">
      <alignment horizontal="center"/>
    </xf>
    <xf numFmtId="44" fontId="2" fillId="0" borderId="30" xfId="2" applyNumberFormat="1" applyFill="1" applyBorder="1" applyAlignment="1" applyProtection="1"/>
    <xf numFmtId="44" fontId="7" fillId="8" borderId="30" xfId="1" applyFont="1" applyFill="1" applyBorder="1" applyProtection="1">
      <protection locked="0"/>
    </xf>
    <xf numFmtId="44" fontId="7" fillId="4" borderId="30" xfId="1" applyFont="1" applyFill="1" applyBorder="1" applyAlignment="1" applyProtection="1">
      <alignment horizontal="center"/>
      <protection locked="0"/>
    </xf>
    <xf numFmtId="44" fontId="7" fillId="8" borderId="30" xfId="1" applyFont="1" applyFill="1" applyBorder="1" applyAlignment="1" applyProtection="1">
      <alignment horizontal="center"/>
      <protection locked="0"/>
    </xf>
    <xf numFmtId="0" fontId="29" fillId="11" borderId="11" xfId="0" applyFont="1" applyFill="1" applyBorder="1" applyAlignment="1">
      <alignment horizontal="center"/>
    </xf>
    <xf numFmtId="0" fontId="3" fillId="6" borderId="45" xfId="0" applyFont="1" applyFill="1" applyBorder="1" applyAlignment="1">
      <alignment horizontal="left"/>
    </xf>
    <xf numFmtId="0" fontId="3" fillId="6" borderId="46" xfId="0" applyFont="1" applyFill="1" applyBorder="1" applyAlignment="1">
      <alignment horizontal="left"/>
    </xf>
    <xf numFmtId="0" fontId="3" fillId="6" borderId="45" xfId="0" applyFont="1" applyFill="1" applyBorder="1" applyAlignment="1">
      <alignment horizontal="left" wrapText="1"/>
    </xf>
    <xf numFmtId="0" fontId="3" fillId="6" borderId="45" xfId="0" applyFont="1" applyFill="1" applyBorder="1" applyAlignment="1">
      <alignment vertical="top"/>
    </xf>
    <xf numFmtId="0" fontId="3" fillId="6" borderId="45" xfId="0" applyFont="1" applyFill="1" applyBorder="1"/>
    <xf numFmtId="0" fontId="25" fillId="0" borderId="45" xfId="0" applyFont="1" applyFill="1" applyBorder="1"/>
    <xf numFmtId="14" fontId="0" fillId="0" borderId="0" xfId="0" applyNumberFormat="1" applyFill="1" applyBorder="1" applyAlignment="1" applyProtection="1">
      <protection locked="0"/>
    </xf>
    <xf numFmtId="0" fontId="0" fillId="0" borderId="0" xfId="0" applyBorder="1" applyAlignment="1"/>
    <xf numFmtId="0" fontId="0" fillId="0" borderId="16" xfId="0" applyBorder="1" applyAlignment="1"/>
    <xf numFmtId="0" fontId="0" fillId="4" borderId="19" xfId="0" applyFill="1" applyBorder="1" applyAlignment="1" applyProtection="1">
      <alignment horizontal="center"/>
      <protection locked="0"/>
    </xf>
    <xf numFmtId="0" fontId="0" fillId="4" borderId="30" xfId="0" applyFill="1" applyBorder="1" applyAlignment="1" applyProtection="1">
      <alignment horizontal="center"/>
      <protection locked="0"/>
    </xf>
    <xf numFmtId="0" fontId="7" fillId="4" borderId="19" xfId="0" applyFont="1" applyFill="1" applyBorder="1" applyAlignment="1" applyProtection="1">
      <alignment horizontal="center"/>
      <protection locked="0"/>
    </xf>
    <xf numFmtId="0" fontId="8" fillId="2" borderId="39" xfId="0" applyFont="1" applyFill="1" applyBorder="1" applyAlignment="1">
      <alignment horizontal="center" wrapText="1"/>
    </xf>
    <xf numFmtId="0" fontId="0" fillId="0" borderId="21" xfId="0" applyBorder="1"/>
    <xf numFmtId="0" fontId="0" fillId="0" borderId="4" xfId="0" applyBorder="1"/>
    <xf numFmtId="0" fontId="0" fillId="4" borderId="19" xfId="0" applyFill="1" applyBorder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16" fillId="6" borderId="2" xfId="0" applyFont="1" applyFill="1" applyBorder="1"/>
    <xf numFmtId="0" fontId="3" fillId="6" borderId="0" xfId="0" applyFont="1" applyFill="1" applyBorder="1" applyAlignment="1">
      <alignment horizontal="left" vertical="center"/>
    </xf>
    <xf numFmtId="0" fontId="1" fillId="4" borderId="11" xfId="0" applyFont="1" applyFill="1" applyBorder="1" applyAlignment="1" applyProtection="1">
      <alignment horizontal="center"/>
      <protection locked="0"/>
    </xf>
    <xf numFmtId="0" fontId="1" fillId="4" borderId="11" xfId="0" applyNumberFormat="1" applyFont="1" applyFill="1" applyBorder="1" applyAlignment="1" applyProtection="1">
      <alignment horizontal="center"/>
      <protection locked="0"/>
    </xf>
    <xf numFmtId="44" fontId="7" fillId="4" borderId="11" xfId="1" applyFont="1" applyFill="1" applyBorder="1" applyAlignment="1" applyProtection="1">
      <alignment horizontal="center"/>
      <protection locked="0"/>
    </xf>
    <xf numFmtId="0" fontId="21" fillId="4" borderId="30" xfId="0" applyNumberFormat="1" applyFont="1" applyFill="1" applyBorder="1" applyAlignment="1" applyProtection="1">
      <alignment horizontal="center"/>
      <protection locked="0"/>
    </xf>
    <xf numFmtId="14" fontId="1" fillId="4" borderId="30" xfId="0" applyNumberFormat="1" applyFont="1" applyFill="1" applyBorder="1" applyAlignment="1" applyProtection="1">
      <alignment horizontal="center"/>
      <protection locked="0"/>
    </xf>
    <xf numFmtId="0" fontId="0" fillId="2" borderId="41" xfId="0" applyFill="1" applyBorder="1" applyProtection="1">
      <protection locked="0"/>
    </xf>
    <xf numFmtId="0" fontId="7" fillId="0" borderId="30" xfId="0" applyFont="1" applyFill="1" applyBorder="1" applyAlignment="1" applyProtection="1">
      <alignment horizontal="center"/>
      <protection locked="0"/>
    </xf>
    <xf numFmtId="0" fontId="0" fillId="0" borderId="30" xfId="0" applyFill="1" applyBorder="1" applyAlignment="1" applyProtection="1">
      <alignment horizontal="center"/>
      <protection locked="0"/>
    </xf>
    <xf numFmtId="44" fontId="0" fillId="0" borderId="11" xfId="0" applyNumberFormat="1" applyFill="1" applyBorder="1" applyAlignment="1" applyProtection="1">
      <alignment horizontal="center"/>
      <protection locked="0"/>
    </xf>
    <xf numFmtId="0" fontId="7" fillId="4" borderId="12" xfId="0" applyNumberFormat="1" applyFont="1" applyFill="1" applyBorder="1" applyAlignment="1" applyProtection="1">
      <alignment horizontal="center"/>
      <protection locked="0"/>
    </xf>
    <xf numFmtId="0" fontId="1" fillId="11" borderId="11" xfId="0" applyFont="1" applyFill="1" applyBorder="1" applyAlignment="1">
      <alignment horizontal="center" wrapText="1"/>
    </xf>
    <xf numFmtId="44" fontId="1" fillId="4" borderId="11" xfId="1" applyFont="1" applyFill="1" applyBorder="1" applyAlignment="1" applyProtection="1">
      <alignment horizontal="center"/>
      <protection locked="0"/>
    </xf>
    <xf numFmtId="166" fontId="7" fillId="4" borderId="11" xfId="1" applyNumberFormat="1" applyFont="1" applyFill="1" applyBorder="1" applyAlignment="1" applyProtection="1">
      <alignment horizontal="center"/>
      <protection locked="0"/>
    </xf>
    <xf numFmtId="44" fontId="7" fillId="4" borderId="11" xfId="1" applyFont="1" applyFill="1" applyBorder="1" applyAlignment="1" applyProtection="1">
      <alignment horizontal="center"/>
      <protection locked="0"/>
    </xf>
    <xf numFmtId="0" fontId="1" fillId="0" borderId="0" xfId="0" applyFont="1"/>
    <xf numFmtId="0" fontId="1" fillId="11" borderId="11" xfId="0" applyFont="1" applyFill="1" applyBorder="1" applyAlignment="1">
      <alignment horizontal="center"/>
    </xf>
    <xf numFmtId="0" fontId="30" fillId="0" borderId="1" xfId="0" applyFont="1" applyBorder="1"/>
    <xf numFmtId="0" fontId="31" fillId="0" borderId="2" xfId="0" applyFont="1" applyBorder="1"/>
    <xf numFmtId="0" fontId="30" fillId="0" borderId="0" xfId="0" applyFont="1"/>
    <xf numFmtId="0" fontId="30" fillId="0" borderId="3" xfId="0" applyFont="1" applyBorder="1"/>
    <xf numFmtId="0" fontId="31" fillId="0" borderId="0" xfId="0" applyFont="1" applyBorder="1"/>
    <xf numFmtId="0" fontId="36" fillId="0" borderId="0" xfId="0" applyFont="1" applyBorder="1" applyAlignment="1"/>
    <xf numFmtId="0" fontId="30" fillId="0" borderId="0" xfId="0" applyFont="1" applyBorder="1" applyAlignment="1"/>
    <xf numFmtId="14" fontId="30" fillId="0" borderId="4" xfId="0" applyNumberFormat="1" applyFont="1" applyFill="1" applyBorder="1" applyAlignment="1" applyProtection="1">
      <protection locked="0"/>
    </xf>
    <xf numFmtId="0" fontId="30" fillId="0" borderId="0" xfId="0" applyFont="1" applyBorder="1" applyAlignment="1" applyProtection="1">
      <protection locked="0"/>
    </xf>
    <xf numFmtId="0" fontId="30" fillId="0" borderId="18" xfId="0" applyFont="1" applyBorder="1"/>
    <xf numFmtId="0" fontId="31" fillId="0" borderId="16" xfId="0" applyFont="1" applyBorder="1"/>
    <xf numFmtId="0" fontId="36" fillId="0" borderId="16" xfId="0" applyFont="1" applyBorder="1"/>
    <xf numFmtId="0" fontId="30" fillId="0" borderId="16" xfId="0" applyFont="1" applyBorder="1"/>
    <xf numFmtId="0" fontId="30" fillId="0" borderId="16" xfId="0" applyFont="1" applyBorder="1" applyAlignment="1"/>
    <xf numFmtId="0" fontId="30" fillId="0" borderId="17" xfId="0" applyFont="1" applyBorder="1"/>
    <xf numFmtId="0" fontId="30" fillId="0" borderId="0" xfId="0" applyFont="1" applyFill="1" applyBorder="1"/>
    <xf numFmtId="0" fontId="37" fillId="2" borderId="26" xfId="0" applyFont="1" applyFill="1" applyBorder="1"/>
    <xf numFmtId="0" fontId="30" fillId="2" borderId="20" xfId="0" applyFont="1" applyFill="1" applyBorder="1"/>
    <xf numFmtId="0" fontId="36" fillId="6" borderId="0" xfId="0" applyFont="1" applyFill="1" applyBorder="1"/>
    <xf numFmtId="0" fontId="36" fillId="2" borderId="27" xfId="0" applyFont="1" applyFill="1" applyBorder="1" applyAlignment="1">
      <alignment vertical="center"/>
    </xf>
    <xf numFmtId="0" fontId="36" fillId="2" borderId="9" xfId="0" applyFont="1" applyFill="1" applyBorder="1" applyAlignment="1">
      <alignment vertical="center"/>
    </xf>
    <xf numFmtId="0" fontId="37" fillId="0" borderId="0" xfId="0" applyFont="1" applyFill="1" applyBorder="1" applyAlignment="1"/>
    <xf numFmtId="0" fontId="36" fillId="2" borderId="28" xfId="0" applyFont="1" applyFill="1" applyBorder="1" applyAlignment="1">
      <alignment vertical="center"/>
    </xf>
    <xf numFmtId="0" fontId="36" fillId="6" borderId="9" xfId="0" applyFont="1" applyFill="1" applyBorder="1"/>
    <xf numFmtId="0" fontId="37" fillId="2" borderId="6" xfId="0" applyFont="1" applyFill="1" applyBorder="1" applyAlignment="1">
      <alignment horizontal="left" wrapText="1"/>
    </xf>
    <xf numFmtId="0" fontId="30" fillId="6" borderId="12" xfId="0" applyFont="1" applyFill="1" applyBorder="1"/>
    <xf numFmtId="0" fontId="30" fillId="6" borderId="0" xfId="0" applyFont="1" applyFill="1"/>
    <xf numFmtId="0" fontId="30" fillId="6" borderId="26" xfId="0" applyFont="1" applyFill="1" applyBorder="1"/>
    <xf numFmtId="0" fontId="30" fillId="6" borderId="8" xfId="0" applyFont="1" applyFill="1" applyBorder="1"/>
    <xf numFmtId="0" fontId="30" fillId="3" borderId="0" xfId="0" applyFont="1" applyFill="1"/>
    <xf numFmtId="0" fontId="36" fillId="6" borderId="0" xfId="0" applyFont="1" applyFill="1" applyBorder="1" applyAlignment="1" applyProtection="1">
      <alignment horizontal="center" wrapText="1"/>
    </xf>
    <xf numFmtId="0" fontId="36" fillId="6" borderId="0" xfId="0" applyFont="1" applyFill="1" applyAlignment="1" applyProtection="1">
      <alignment horizontal="center"/>
    </xf>
    <xf numFmtId="44" fontId="36" fillId="6" borderId="14" xfId="1" applyFont="1" applyFill="1" applyBorder="1" applyAlignment="1" applyProtection="1">
      <alignment horizontal="center"/>
      <protection locked="0"/>
    </xf>
    <xf numFmtId="44" fontId="36" fillId="4" borderId="11" xfId="1" applyFont="1" applyFill="1" applyBorder="1" applyAlignment="1" applyProtection="1">
      <alignment horizontal="center"/>
      <protection locked="0"/>
    </xf>
    <xf numFmtId="0" fontId="36" fillId="0" borderId="11" xfId="0" applyFont="1" applyFill="1" applyBorder="1" applyProtection="1"/>
    <xf numFmtId="0" fontId="30" fillId="0" borderId="12" xfId="0" applyFont="1" applyFill="1" applyBorder="1" applyProtection="1"/>
    <xf numFmtId="0" fontId="30" fillId="4" borderId="13" xfId="0" applyFont="1" applyFill="1" applyBorder="1" applyAlignment="1" applyProtection="1">
      <alignment horizontal="center"/>
      <protection locked="0"/>
    </xf>
    <xf numFmtId="0" fontId="30" fillId="6" borderId="0" xfId="0" applyFont="1" applyFill="1" applyBorder="1" applyAlignment="1" applyProtection="1">
      <alignment horizontal="center"/>
      <protection locked="0"/>
    </xf>
    <xf numFmtId="0" fontId="30" fillId="6" borderId="28" xfId="0" applyFont="1" applyFill="1" applyBorder="1" applyProtection="1"/>
    <xf numFmtId="0" fontId="30" fillId="6" borderId="26" xfId="0" applyFont="1" applyFill="1" applyBorder="1" applyProtection="1"/>
    <xf numFmtId="44" fontId="36" fillId="6" borderId="26" xfId="1" applyFont="1" applyFill="1" applyBorder="1" applyAlignment="1" applyProtection="1">
      <alignment horizontal="center"/>
    </xf>
    <xf numFmtId="0" fontId="30" fillId="6" borderId="26" xfId="0" applyFont="1" applyFill="1" applyBorder="1" applyAlignment="1" applyProtection="1">
      <alignment horizontal="center"/>
    </xf>
    <xf numFmtId="0" fontId="30" fillId="0" borderId="11" xfId="0" applyFont="1" applyFill="1" applyBorder="1" applyProtection="1"/>
    <xf numFmtId="0" fontId="30" fillId="6" borderId="6" xfId="0" applyFont="1" applyFill="1" applyBorder="1" applyAlignment="1" applyProtection="1">
      <alignment horizontal="center"/>
      <protection locked="0"/>
    </xf>
    <xf numFmtId="0" fontId="36" fillId="6" borderId="6" xfId="0" applyFont="1" applyFill="1" applyBorder="1"/>
    <xf numFmtId="0" fontId="30" fillId="6" borderId="6" xfId="0" applyFont="1" applyFill="1" applyBorder="1" applyAlignment="1" applyProtection="1"/>
    <xf numFmtId="0" fontId="37" fillId="6" borderId="6" xfId="0" applyFont="1" applyFill="1" applyBorder="1" applyProtection="1"/>
    <xf numFmtId="0" fontId="30" fillId="6" borderId="6" xfId="0" applyFont="1" applyFill="1" applyBorder="1" applyProtection="1"/>
    <xf numFmtId="0" fontId="38" fillId="6" borderId="6" xfId="0" applyFont="1" applyFill="1" applyBorder="1" applyAlignment="1" applyProtection="1"/>
    <xf numFmtId="0" fontId="30" fillId="6" borderId="6" xfId="0" applyFont="1" applyFill="1" applyBorder="1" applyAlignment="1" applyProtection="1">
      <alignment horizontal="right"/>
    </xf>
    <xf numFmtId="0" fontId="37" fillId="0" borderId="0" xfId="0" applyFont="1"/>
    <xf numFmtId="0" fontId="36" fillId="0" borderId="0" xfId="0" applyFont="1"/>
    <xf numFmtId="0" fontId="36" fillId="0" borderId="0" xfId="0" applyFont="1" applyFill="1" applyBorder="1"/>
    <xf numFmtId="0" fontId="37" fillId="7" borderId="8" xfId="0" applyFont="1" applyFill="1" applyBorder="1" applyAlignment="1" applyProtection="1">
      <alignment horizontal="left"/>
    </xf>
    <xf numFmtId="0" fontId="0" fillId="0" borderId="0" xfId="0" applyFont="1"/>
    <xf numFmtId="9" fontId="1" fillId="4" borderId="22" xfId="5" applyFont="1" applyFill="1" applyBorder="1" applyAlignment="1" applyProtection="1">
      <alignment horizontal="center"/>
      <protection locked="0"/>
    </xf>
    <xf numFmtId="0" fontId="0" fillId="0" borderId="16" xfId="0" applyNumberFormat="1" applyBorder="1"/>
    <xf numFmtId="0" fontId="3" fillId="6" borderId="2" xfId="0" applyNumberFormat="1" applyFont="1" applyFill="1" applyBorder="1"/>
    <xf numFmtId="0" fontId="3" fillId="6" borderId="0" xfId="0" applyNumberFormat="1" applyFont="1" applyFill="1" applyBorder="1"/>
    <xf numFmtId="0" fontId="3" fillId="6" borderId="45" xfId="0" applyNumberFormat="1" applyFont="1" applyFill="1" applyBorder="1" applyAlignment="1">
      <alignment horizontal="left"/>
    </xf>
    <xf numFmtId="0" fontId="8" fillId="2" borderId="39" xfId="0" applyNumberFormat="1" applyFont="1" applyFill="1" applyBorder="1" applyAlignment="1">
      <alignment horizontal="center" wrapText="1"/>
    </xf>
    <xf numFmtId="0" fontId="0" fillId="4" borderId="11" xfId="0" applyNumberFormat="1" applyFill="1" applyBorder="1" applyAlignment="1" applyProtection="1">
      <alignment horizontal="center"/>
      <protection locked="0"/>
    </xf>
    <xf numFmtId="0" fontId="21" fillId="4" borderId="11" xfId="0" applyNumberFormat="1" applyFont="1" applyFill="1" applyBorder="1" applyAlignment="1" applyProtection="1">
      <alignment horizontal="center"/>
      <protection locked="0"/>
    </xf>
    <xf numFmtId="0" fontId="1" fillId="4" borderId="30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Alignment="1" applyProtection="1">
      <protection locked="0"/>
    </xf>
    <xf numFmtId="0" fontId="7" fillId="0" borderId="0" xfId="0" applyNumberFormat="1" applyFont="1"/>
    <xf numFmtId="14" fontId="7" fillId="4" borderId="30" xfId="0" applyNumberFormat="1" applyFont="1" applyFill="1" applyBorder="1" applyAlignment="1" applyProtection="1">
      <alignment horizontal="center"/>
      <protection locked="0"/>
    </xf>
    <xf numFmtId="0" fontId="16" fillId="6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Alignment="1" applyProtection="1">
      <protection locked="0"/>
    </xf>
    <xf numFmtId="0" fontId="39" fillId="0" borderId="0" xfId="0" applyFont="1" applyAlignment="1" applyProtection="1">
      <protection locked="0"/>
    </xf>
    <xf numFmtId="0" fontId="35" fillId="0" borderId="21" xfId="0" applyFont="1" applyFill="1" applyBorder="1" applyAlignment="1" applyProtection="1">
      <alignment horizontal="right"/>
      <protection locked="0"/>
    </xf>
    <xf numFmtId="14" fontId="1" fillId="4" borderId="11" xfId="0" applyNumberFormat="1" applyFont="1" applyFill="1" applyBorder="1" applyAlignment="1" applyProtection="1">
      <alignment horizontal="center"/>
      <protection locked="0"/>
    </xf>
    <xf numFmtId="0" fontId="1" fillId="4" borderId="33" xfId="0" applyFont="1" applyFill="1" applyBorder="1" applyAlignment="1" applyProtection="1">
      <alignment horizontal="center"/>
      <protection locked="0"/>
    </xf>
    <xf numFmtId="0" fontId="1" fillId="8" borderId="11" xfId="0" applyFont="1" applyFill="1" applyBorder="1" applyProtection="1">
      <protection locked="0"/>
    </xf>
    <xf numFmtId="44" fontId="1" fillId="4" borderId="11" xfId="1" applyFont="1" applyFill="1" applyBorder="1" applyAlignment="1" applyProtection="1">
      <alignment horizontal="center" wrapText="1"/>
      <protection locked="0"/>
    </xf>
    <xf numFmtId="0" fontId="32" fillId="0" borderId="2" xfId="0" applyFont="1" applyBorder="1" applyAlignment="1"/>
    <xf numFmtId="0" fontId="30" fillId="0" borderId="2" xfId="0" applyFont="1" applyBorder="1" applyAlignment="1"/>
    <xf numFmtId="0" fontId="37" fillId="12" borderId="26" xfId="0" applyFont="1" applyFill="1" applyBorder="1" applyAlignment="1" applyProtection="1">
      <alignment horizontal="center"/>
      <protection locked="0"/>
    </xf>
    <xf numFmtId="0" fontId="30" fillId="12" borderId="26" xfId="0" applyFont="1" applyFill="1" applyBorder="1" applyAlignment="1" applyProtection="1">
      <alignment horizontal="center"/>
      <protection locked="0"/>
    </xf>
    <xf numFmtId="0" fontId="30" fillId="12" borderId="22" xfId="0" applyFont="1" applyFill="1" applyBorder="1" applyAlignment="1" applyProtection="1">
      <alignment horizontal="center"/>
      <protection locked="0"/>
    </xf>
    <xf numFmtId="0" fontId="37" fillId="2" borderId="5" xfId="0" applyFont="1" applyFill="1" applyBorder="1" applyAlignment="1"/>
    <xf numFmtId="0" fontId="30" fillId="2" borderId="6" xfId="0" applyFont="1" applyFill="1" applyBorder="1" applyAlignment="1"/>
    <xf numFmtId="0" fontId="30" fillId="2" borderId="29" xfId="0" applyFont="1" applyFill="1" applyBorder="1" applyAlignment="1"/>
    <xf numFmtId="0" fontId="1" fillId="4" borderId="27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4" borderId="24" xfId="0" applyFont="1" applyFill="1" applyBorder="1" applyAlignment="1" applyProtection="1">
      <alignment horizontal="center"/>
      <protection locked="0"/>
    </xf>
    <xf numFmtId="0" fontId="1" fillId="4" borderId="28" xfId="0" applyFont="1" applyFill="1" applyBorder="1" applyAlignment="1" applyProtection="1">
      <alignment horizontal="center"/>
      <protection locked="0"/>
    </xf>
    <xf numFmtId="0" fontId="1" fillId="4" borderId="6" xfId="0" applyFont="1" applyFill="1" applyBorder="1" applyAlignment="1" applyProtection="1">
      <alignment horizontal="center"/>
      <protection locked="0"/>
    </xf>
    <xf numFmtId="0" fontId="1" fillId="4" borderId="29" xfId="0" applyFont="1" applyFill="1" applyBorder="1" applyAlignment="1" applyProtection="1">
      <alignment horizontal="center"/>
      <protection locked="0"/>
    </xf>
    <xf numFmtId="0" fontId="37" fillId="2" borderId="27" xfId="0" applyFont="1" applyFill="1" applyBorder="1" applyAlignment="1">
      <alignment horizontal="right" wrapText="1"/>
    </xf>
    <xf numFmtId="0" fontId="30" fillId="2" borderId="8" xfId="0" applyFont="1" applyFill="1" applyBorder="1" applyAlignment="1">
      <alignment horizontal="right" wrapText="1"/>
    </xf>
    <xf numFmtId="0" fontId="30" fillId="2" borderId="8" xfId="0" applyFont="1" applyFill="1" applyBorder="1" applyAlignment="1">
      <alignment wrapText="1"/>
    </xf>
    <xf numFmtId="0" fontId="30" fillId="0" borderId="24" xfId="0" applyFont="1" applyBorder="1" applyAlignment="1"/>
    <xf numFmtId="0" fontId="30" fillId="2" borderId="28" xfId="0" applyFont="1" applyFill="1" applyBorder="1" applyAlignment="1"/>
    <xf numFmtId="0" fontId="30" fillId="0" borderId="29" xfId="0" applyFont="1" applyBorder="1" applyAlignment="1"/>
    <xf numFmtId="14" fontId="1" fillId="4" borderId="27" xfId="0" applyNumberFormat="1" applyFont="1" applyFill="1" applyBorder="1" applyAlignment="1" applyProtection="1">
      <alignment horizontal="center"/>
      <protection locked="0"/>
    </xf>
    <xf numFmtId="14" fontId="1" fillId="4" borderId="8" xfId="0" applyNumberFormat="1" applyFont="1" applyFill="1" applyBorder="1" applyAlignment="1" applyProtection="1">
      <alignment horizontal="center"/>
      <protection locked="0"/>
    </xf>
    <xf numFmtId="14" fontId="1" fillId="4" borderId="24" xfId="0" applyNumberFormat="1" applyFont="1" applyFill="1" applyBorder="1" applyAlignment="1" applyProtection="1">
      <alignment horizontal="center"/>
      <protection locked="0"/>
    </xf>
    <xf numFmtId="14" fontId="1" fillId="4" borderId="28" xfId="0" applyNumberFormat="1" applyFont="1" applyFill="1" applyBorder="1" applyAlignment="1" applyProtection="1">
      <alignment horizontal="center"/>
      <protection locked="0"/>
    </xf>
    <xf numFmtId="14" fontId="1" fillId="4" borderId="6" xfId="0" applyNumberFormat="1" applyFont="1" applyFill="1" applyBorder="1" applyAlignment="1" applyProtection="1">
      <alignment horizontal="center"/>
      <protection locked="0"/>
    </xf>
    <xf numFmtId="14" fontId="1" fillId="4" borderId="29" xfId="0" applyNumberFormat="1" applyFont="1" applyFill="1" applyBorder="1" applyAlignment="1" applyProtection="1">
      <alignment horizontal="center"/>
      <protection locked="0"/>
    </xf>
    <xf numFmtId="0" fontId="32" fillId="0" borderId="0" xfId="0" applyFont="1" applyBorder="1" applyAlignment="1"/>
    <xf numFmtId="0" fontId="30" fillId="0" borderId="0" xfId="0" applyFont="1" applyBorder="1" applyAlignment="1"/>
    <xf numFmtId="0" fontId="37" fillId="2" borderId="37" xfId="0" applyFont="1" applyFill="1" applyBorder="1" applyAlignment="1"/>
    <xf numFmtId="0" fontId="30" fillId="2" borderId="26" xfId="0" applyFont="1" applyFill="1" applyBorder="1" applyAlignment="1"/>
    <xf numFmtId="0" fontId="30" fillId="2" borderId="22" xfId="0" applyFont="1" applyFill="1" applyBorder="1" applyAlignment="1"/>
    <xf numFmtId="0" fontId="1" fillId="4" borderId="7" xfId="0" applyFont="1" applyFill="1" applyBorder="1" applyAlignment="1" applyProtection="1">
      <alignment wrapText="1"/>
      <protection locked="0"/>
    </xf>
    <xf numFmtId="0" fontId="1" fillId="4" borderId="8" xfId="0" applyFont="1" applyFill="1" applyBorder="1" applyAlignment="1" applyProtection="1">
      <alignment wrapText="1"/>
      <protection locked="0"/>
    </xf>
    <xf numFmtId="0" fontId="1" fillId="4" borderId="24" xfId="0" applyFont="1" applyFill="1" applyBorder="1" applyAlignment="1" applyProtection="1">
      <alignment wrapText="1"/>
      <protection locked="0"/>
    </xf>
    <xf numFmtId="0" fontId="1" fillId="4" borderId="5" xfId="0" applyFont="1" applyFill="1" applyBorder="1" applyAlignment="1" applyProtection="1">
      <alignment wrapText="1"/>
      <protection locked="0"/>
    </xf>
    <xf numFmtId="0" fontId="1" fillId="4" borderId="6" xfId="0" applyFont="1" applyFill="1" applyBorder="1" applyAlignment="1" applyProtection="1">
      <alignment wrapText="1"/>
      <protection locked="0"/>
    </xf>
    <xf numFmtId="0" fontId="1" fillId="4" borderId="29" xfId="0" applyFont="1" applyFill="1" applyBorder="1" applyAlignment="1" applyProtection="1">
      <alignment wrapText="1"/>
      <protection locked="0"/>
    </xf>
    <xf numFmtId="0" fontId="34" fillId="0" borderId="2" xfId="2" applyFont="1" applyBorder="1" applyAlignment="1" applyProtection="1">
      <alignment wrapText="1"/>
    </xf>
    <xf numFmtId="0" fontId="30" fillId="0" borderId="2" xfId="0" applyFont="1" applyBorder="1" applyAlignment="1">
      <alignment wrapText="1"/>
    </xf>
    <xf numFmtId="0" fontId="30" fillId="4" borderId="14" xfId="0" applyFont="1" applyFill="1" applyBorder="1" applyAlignment="1" applyProtection="1">
      <alignment horizontal="center"/>
      <protection locked="0"/>
    </xf>
    <xf numFmtId="0" fontId="30" fillId="0" borderId="30" xfId="0" applyFont="1" applyBorder="1" applyAlignment="1"/>
    <xf numFmtId="0" fontId="37" fillId="2" borderId="6" xfId="0" applyFont="1" applyFill="1" applyBorder="1" applyAlignment="1">
      <alignment horizontal="left"/>
    </xf>
    <xf numFmtId="0" fontId="30" fillId="0" borderId="6" xfId="0" applyFont="1" applyBorder="1" applyAlignment="1"/>
    <xf numFmtId="0" fontId="36" fillId="8" borderId="8" xfId="0" applyFont="1" applyFill="1" applyBorder="1" applyAlignment="1" applyProtection="1">
      <protection locked="0"/>
    </xf>
    <xf numFmtId="0" fontId="30" fillId="8" borderId="8" xfId="0" applyFont="1" applyFill="1" applyBorder="1" applyAlignment="1" applyProtection="1">
      <protection locked="0"/>
    </xf>
    <xf numFmtId="0" fontId="30" fillId="0" borderId="8" xfId="0" applyFont="1" applyBorder="1" applyAlignment="1"/>
    <xf numFmtId="0" fontId="30" fillId="8" borderId="6" xfId="0" applyFont="1" applyFill="1" applyBorder="1" applyAlignment="1" applyProtection="1">
      <protection locked="0"/>
    </xf>
    <xf numFmtId="14" fontId="30" fillId="0" borderId="7" xfId="0" applyNumberFormat="1" applyFont="1" applyBorder="1" applyAlignment="1" applyProtection="1">
      <alignment horizontal="center"/>
      <protection locked="0"/>
    </xf>
    <xf numFmtId="0" fontId="30" fillId="0" borderId="8" xfId="0" applyFont="1" applyBorder="1" applyAlignment="1" applyProtection="1">
      <alignment horizontal="center"/>
      <protection locked="0"/>
    </xf>
    <xf numFmtId="0" fontId="30" fillId="0" borderId="24" xfId="0" applyFont="1" applyBorder="1" applyAlignment="1" applyProtection="1">
      <alignment horizontal="center"/>
      <protection locked="0"/>
    </xf>
    <xf numFmtId="0" fontId="30" fillId="0" borderId="5" xfId="0" applyFont="1" applyBorder="1" applyAlignment="1" applyProtection="1">
      <alignment horizontal="center"/>
      <protection locked="0"/>
    </xf>
    <xf numFmtId="0" fontId="30" fillId="0" borderId="6" xfId="0" applyFont="1" applyBorder="1" applyAlignment="1" applyProtection="1">
      <alignment horizontal="center"/>
      <protection locked="0"/>
    </xf>
    <xf numFmtId="0" fontId="30" fillId="0" borderId="29" xfId="0" applyFont="1" applyBorder="1" applyAlignment="1" applyProtection="1">
      <alignment horizontal="center"/>
      <protection locked="0"/>
    </xf>
    <xf numFmtId="0" fontId="37" fillId="2" borderId="8" xfId="0" applyFont="1" applyFill="1" applyBorder="1" applyAlignment="1">
      <alignment horizontal="right" wrapText="1"/>
    </xf>
    <xf numFmtId="0" fontId="37" fillId="2" borderId="24" xfId="0" applyFont="1" applyFill="1" applyBorder="1" applyAlignment="1">
      <alignment horizontal="right" wrapText="1"/>
    </xf>
    <xf numFmtId="0" fontId="37" fillId="6" borderId="0" xfId="0" applyFont="1" applyFill="1" applyBorder="1" applyAlignment="1">
      <alignment wrapText="1"/>
    </xf>
    <xf numFmtId="0" fontId="30" fillId="0" borderId="0" xfId="0" applyFont="1" applyBorder="1" applyAlignment="1">
      <alignment wrapText="1"/>
    </xf>
    <xf numFmtId="0" fontId="37" fillId="2" borderId="0" xfId="0" applyFont="1" applyFill="1" applyBorder="1" applyAlignment="1">
      <alignment horizontal="right" wrapText="1"/>
    </xf>
    <xf numFmtId="0" fontId="37" fillId="0" borderId="25" xfId="0" applyFont="1" applyBorder="1" applyAlignment="1">
      <alignment horizontal="right" wrapText="1"/>
    </xf>
    <xf numFmtId="0" fontId="37" fillId="0" borderId="0" xfId="0" applyFont="1" applyBorder="1" applyAlignment="1">
      <alignment horizontal="right" wrapText="1"/>
    </xf>
    <xf numFmtId="0" fontId="1" fillId="4" borderId="27" xfId="0" applyFont="1" applyFill="1" applyBorder="1" applyAlignment="1" applyProtection="1">
      <alignment horizontal="center" wrapText="1"/>
      <protection locked="0"/>
    </xf>
    <xf numFmtId="0" fontId="1" fillId="4" borderId="8" xfId="0" applyFont="1" applyFill="1" applyBorder="1" applyAlignment="1" applyProtection="1">
      <alignment horizontal="center" wrapText="1"/>
      <protection locked="0"/>
    </xf>
    <xf numFmtId="0" fontId="1" fillId="4" borderId="24" xfId="0" applyFont="1" applyFill="1" applyBorder="1" applyAlignment="1" applyProtection="1">
      <alignment horizontal="center" wrapText="1"/>
      <protection locked="0"/>
    </xf>
    <xf numFmtId="0" fontId="1" fillId="4" borderId="28" xfId="0" applyFont="1" applyFill="1" applyBorder="1" applyAlignment="1" applyProtection="1">
      <alignment horizontal="center" wrapText="1"/>
      <protection locked="0"/>
    </xf>
    <xf numFmtId="0" fontId="1" fillId="4" borderId="6" xfId="0" applyFont="1" applyFill="1" applyBorder="1" applyAlignment="1" applyProtection="1">
      <alignment horizontal="center" wrapText="1"/>
      <protection locked="0"/>
    </xf>
    <xf numFmtId="0" fontId="1" fillId="4" borderId="29" xfId="0" applyFont="1" applyFill="1" applyBorder="1" applyAlignment="1" applyProtection="1">
      <alignment horizontal="center" wrapText="1"/>
      <protection locked="0"/>
    </xf>
    <xf numFmtId="0" fontId="1" fillId="4" borderId="7" xfId="0" applyFont="1" applyFill="1" applyBorder="1" applyAlignment="1" applyProtection="1">
      <protection locked="0"/>
    </xf>
    <xf numFmtId="0" fontId="1" fillId="4" borderId="8" xfId="0" applyFont="1" applyFill="1" applyBorder="1" applyAlignment="1" applyProtection="1">
      <protection locked="0"/>
    </xf>
    <xf numFmtId="0" fontId="1" fillId="4" borderId="24" xfId="0" applyFont="1" applyFill="1" applyBorder="1" applyAlignment="1" applyProtection="1">
      <protection locked="0"/>
    </xf>
    <xf numFmtId="0" fontId="1" fillId="4" borderId="5" xfId="0" applyFont="1" applyFill="1" applyBorder="1" applyAlignment="1" applyProtection="1">
      <protection locked="0"/>
    </xf>
    <xf numFmtId="0" fontId="1" fillId="4" borderId="6" xfId="0" applyFont="1" applyFill="1" applyBorder="1" applyAlignment="1" applyProtection="1">
      <protection locked="0"/>
    </xf>
    <xf numFmtId="0" fontId="1" fillId="4" borderId="29" xfId="0" applyFont="1" applyFill="1" applyBorder="1" applyAlignment="1" applyProtection="1">
      <protection locked="0"/>
    </xf>
    <xf numFmtId="0" fontId="33" fillId="0" borderId="2" xfId="0" applyFont="1" applyBorder="1" applyAlignment="1">
      <alignment horizontal="center" wrapText="1"/>
    </xf>
    <xf numFmtId="0" fontId="30" fillId="0" borderId="2" xfId="0" applyFont="1" applyBorder="1" applyAlignment="1">
      <alignment horizontal="center" wrapText="1"/>
    </xf>
    <xf numFmtId="0" fontId="30" fillId="0" borderId="0" xfId="0" applyFont="1" applyAlignment="1">
      <alignment horizontal="center" wrapText="1"/>
    </xf>
    <xf numFmtId="49" fontId="36" fillId="0" borderId="16" xfId="0" applyNumberFormat="1" applyFont="1" applyBorder="1" applyAlignment="1">
      <alignment horizontal="center" wrapText="1"/>
    </xf>
    <xf numFmtId="0" fontId="37" fillId="2" borderId="26" xfId="0" applyFont="1" applyFill="1" applyBorder="1" applyAlignment="1">
      <alignment horizontal="left"/>
    </xf>
    <xf numFmtId="0" fontId="30" fillId="0" borderId="26" xfId="0" applyFont="1" applyBorder="1" applyAlignment="1">
      <alignment horizontal="left"/>
    </xf>
    <xf numFmtId="0" fontId="30" fillId="0" borderId="26" xfId="0" applyFont="1" applyBorder="1" applyAlignment="1"/>
    <xf numFmtId="0" fontId="1" fillId="4" borderId="19" xfId="0" applyFont="1" applyFill="1" applyBorder="1" applyAlignment="1" applyProtection="1">
      <alignment horizontal="center"/>
      <protection locked="0"/>
    </xf>
    <xf numFmtId="0" fontId="1" fillId="4" borderId="30" xfId="0" applyFont="1" applyFill="1" applyBorder="1" applyAlignment="1" applyProtection="1">
      <alignment horizontal="center"/>
      <protection locked="0"/>
    </xf>
    <xf numFmtId="0" fontId="37" fillId="2" borderId="26" xfId="0" applyFont="1" applyFill="1" applyBorder="1" applyAlignment="1"/>
    <xf numFmtId="0" fontId="30" fillId="2" borderId="24" xfId="0" applyFont="1" applyFill="1" applyBorder="1" applyAlignment="1">
      <alignment wrapText="1"/>
    </xf>
    <xf numFmtId="0" fontId="1" fillId="4" borderId="7" xfId="0" applyFont="1" applyFill="1" applyBorder="1" applyAlignment="1" applyProtection="1">
      <alignment horizontal="center"/>
      <protection locked="0"/>
    </xf>
    <xf numFmtId="0" fontId="1" fillId="4" borderId="5" xfId="0" applyFont="1" applyFill="1" applyBorder="1" applyAlignment="1" applyProtection="1">
      <alignment horizontal="center"/>
      <protection locked="0"/>
    </xf>
    <xf numFmtId="0" fontId="0" fillId="4" borderId="27" xfId="0" applyFill="1" applyBorder="1" applyAlignment="1" applyProtection="1">
      <alignment horizontal="center"/>
      <protection locked="0"/>
    </xf>
    <xf numFmtId="0" fontId="0" fillId="4" borderId="24" xfId="0" applyFill="1" applyBorder="1" applyAlignment="1" applyProtection="1">
      <alignment horizontal="center"/>
      <protection locked="0"/>
    </xf>
    <xf numFmtId="0" fontId="0" fillId="4" borderId="28" xfId="0" applyFill="1" applyBorder="1" applyAlignment="1" applyProtection="1">
      <alignment horizontal="center"/>
      <protection locked="0"/>
    </xf>
    <xf numFmtId="0" fontId="0" fillId="4" borderId="29" xfId="0" applyFill="1" applyBorder="1" applyAlignment="1" applyProtection="1">
      <alignment horizontal="center"/>
      <protection locked="0"/>
    </xf>
    <xf numFmtId="0" fontId="37" fillId="12" borderId="12" xfId="0" applyFont="1" applyFill="1" applyBorder="1" applyAlignment="1">
      <alignment horizontal="right" wrapText="1"/>
    </xf>
    <xf numFmtId="0" fontId="30" fillId="12" borderId="26" xfId="0" applyFont="1" applyFill="1" applyBorder="1" applyAlignment="1"/>
    <xf numFmtId="0" fontId="37" fillId="2" borderId="26" xfId="0" applyFont="1" applyFill="1" applyBorder="1" applyAlignment="1">
      <alignment horizontal="center"/>
    </xf>
    <xf numFmtId="0" fontId="37" fillId="2" borderId="12" xfId="0" applyFont="1" applyFill="1" applyBorder="1" applyAlignment="1"/>
    <xf numFmtId="0" fontId="37" fillId="2" borderId="26" xfId="0" applyFont="1" applyFill="1" applyBorder="1" applyAlignment="1">
      <alignment horizontal="right" wrapText="1"/>
    </xf>
    <xf numFmtId="0" fontId="8" fillId="4" borderId="7" xfId="0" applyFont="1" applyFill="1" applyBorder="1" applyAlignment="1" applyProtection="1">
      <alignment horizontal="center"/>
      <protection locked="0"/>
    </xf>
    <xf numFmtId="0" fontId="8" fillId="4" borderId="8" xfId="0" applyFont="1" applyFill="1" applyBorder="1" applyAlignment="1" applyProtection="1">
      <alignment horizontal="center"/>
      <protection locked="0"/>
    </xf>
    <xf numFmtId="0" fontId="8" fillId="4" borderId="24" xfId="0" applyFont="1" applyFill="1" applyBorder="1" applyAlignment="1" applyProtection="1">
      <alignment horizontal="center"/>
      <protection locked="0"/>
    </xf>
    <xf numFmtId="0" fontId="8" fillId="4" borderId="5" xfId="0" applyFont="1" applyFill="1" applyBorder="1" applyAlignment="1" applyProtection="1">
      <alignment horizontal="center"/>
      <protection locked="0"/>
    </xf>
    <xf numFmtId="0" fontId="8" fillId="4" borderId="6" xfId="0" applyFont="1" applyFill="1" applyBorder="1" applyAlignment="1" applyProtection="1">
      <alignment horizontal="center"/>
      <protection locked="0"/>
    </xf>
    <xf numFmtId="0" fontId="8" fillId="4" borderId="29" xfId="0" applyFont="1" applyFill="1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8" fillId="2" borderId="26" xfId="0" applyFont="1" applyFill="1" applyBorder="1" applyAlignment="1"/>
    <xf numFmtId="0" fontId="30" fillId="4" borderId="19" xfId="0" applyFont="1" applyFill="1" applyBorder="1" applyAlignment="1" applyProtection="1">
      <alignment horizontal="center"/>
      <protection locked="0"/>
    </xf>
    <xf numFmtId="0" fontId="30" fillId="4" borderId="27" xfId="0" applyFont="1" applyFill="1" applyBorder="1" applyAlignment="1" applyProtection="1">
      <alignment horizontal="center"/>
      <protection locked="0"/>
    </xf>
    <xf numFmtId="0" fontId="30" fillId="4" borderId="30" xfId="0" applyFont="1" applyFill="1" applyBorder="1" applyAlignment="1" applyProtection="1">
      <alignment horizontal="center"/>
      <protection locked="0"/>
    </xf>
    <xf numFmtId="0" fontId="30" fillId="4" borderId="28" xfId="0" applyFont="1" applyFill="1" applyBorder="1" applyAlignment="1" applyProtection="1">
      <alignment horizontal="center"/>
      <protection locked="0"/>
    </xf>
    <xf numFmtId="0" fontId="8" fillId="4" borderId="27" xfId="0" applyFont="1" applyFill="1" applyBorder="1" applyAlignment="1" applyProtection="1">
      <protection locked="0"/>
    </xf>
    <xf numFmtId="0" fontId="8" fillId="4" borderId="8" xfId="0" applyFont="1" applyFill="1" applyBorder="1" applyAlignment="1" applyProtection="1">
      <protection locked="0"/>
    </xf>
    <xf numFmtId="0" fontId="8" fillId="4" borderId="24" xfId="0" applyFont="1" applyFill="1" applyBorder="1" applyAlignment="1" applyProtection="1">
      <protection locked="0"/>
    </xf>
    <xf numFmtId="0" fontId="8" fillId="4" borderId="28" xfId="0" applyFont="1" applyFill="1" applyBorder="1" applyAlignment="1" applyProtection="1">
      <protection locked="0"/>
    </xf>
    <xf numFmtId="0" fontId="8" fillId="4" borderId="6" xfId="0" applyFont="1" applyFill="1" applyBorder="1" applyAlignment="1" applyProtection="1">
      <protection locked="0"/>
    </xf>
    <xf numFmtId="0" fontId="8" fillId="4" borderId="29" xfId="0" applyFont="1" applyFill="1" applyBorder="1" applyAlignment="1" applyProtection="1">
      <protection locked="0"/>
    </xf>
    <xf numFmtId="0" fontId="0" fillId="4" borderId="19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44" fontId="36" fillId="11" borderId="12" xfId="1" applyFont="1" applyFill="1" applyBorder="1" applyAlignment="1" applyProtection="1">
      <alignment horizontal="center"/>
    </xf>
    <xf numFmtId="0" fontId="30" fillId="11" borderId="22" xfId="0" applyFont="1" applyFill="1" applyBorder="1" applyAlignment="1">
      <alignment horizontal="center"/>
    </xf>
    <xf numFmtId="44" fontId="36" fillId="11" borderId="27" xfId="1" applyFont="1" applyFill="1" applyBorder="1" applyAlignment="1" applyProtection="1">
      <alignment horizontal="center"/>
    </xf>
    <xf numFmtId="44" fontId="36" fillId="11" borderId="24" xfId="1" applyFont="1" applyFill="1" applyBorder="1" applyAlignment="1" applyProtection="1">
      <alignment horizontal="center"/>
    </xf>
    <xf numFmtId="44" fontId="36" fillId="11" borderId="22" xfId="1" applyFont="1" applyFill="1" applyBorder="1" applyAlignment="1" applyProtection="1">
      <alignment horizontal="center"/>
    </xf>
    <xf numFmtId="0" fontId="37" fillId="2" borderId="26" xfId="0" applyFont="1" applyFill="1" applyBorder="1" applyAlignment="1">
      <alignment horizontal="center" wrapText="1"/>
    </xf>
    <xf numFmtId="0" fontId="30" fillId="0" borderId="26" xfId="0" applyFont="1" applyBorder="1" applyAlignment="1">
      <alignment wrapText="1"/>
    </xf>
    <xf numFmtId="0" fontId="37" fillId="6" borderId="19" xfId="0" applyFont="1" applyFill="1" applyBorder="1" applyAlignment="1" applyProtection="1">
      <protection locked="0"/>
    </xf>
    <xf numFmtId="0" fontId="30" fillId="6" borderId="14" xfId="0" applyFont="1" applyFill="1" applyBorder="1" applyAlignment="1"/>
    <xf numFmtId="0" fontId="37" fillId="2" borderId="8" xfId="0" applyFont="1" applyFill="1" applyBorder="1" applyAlignment="1" applyProtection="1">
      <alignment horizontal="center"/>
      <protection locked="0"/>
    </xf>
    <xf numFmtId="0" fontId="30" fillId="0" borderId="6" xfId="0" applyFont="1" applyBorder="1" applyAlignment="1">
      <alignment horizontal="center"/>
    </xf>
    <xf numFmtId="0" fontId="37" fillId="2" borderId="8" xfId="0" applyFont="1" applyFill="1" applyBorder="1" applyAlignment="1" applyProtection="1">
      <alignment horizontal="center" wrapText="1"/>
      <protection locked="0"/>
    </xf>
    <xf numFmtId="0" fontId="0" fillId="4" borderId="8" xfId="0" applyFill="1" applyBorder="1" applyAlignment="1" applyProtection="1">
      <alignment horizontal="center"/>
      <protection locked="0"/>
    </xf>
    <xf numFmtId="0" fontId="0" fillId="4" borderId="5" xfId="0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horizontal="center"/>
      <protection locked="0"/>
    </xf>
    <xf numFmtId="0" fontId="2" fillId="4" borderId="27" xfId="2" applyFont="1" applyFill="1" applyBorder="1" applyAlignment="1" applyProtection="1">
      <alignment horizontal="center"/>
      <protection locked="0"/>
    </xf>
    <xf numFmtId="0" fontId="2" fillId="4" borderId="8" xfId="2" applyFont="1" applyFill="1" applyBorder="1" applyAlignment="1" applyProtection="1">
      <alignment horizontal="center"/>
      <protection locked="0"/>
    </xf>
    <xf numFmtId="0" fontId="2" fillId="4" borderId="24" xfId="2" applyFont="1" applyFill="1" applyBorder="1" applyAlignment="1" applyProtection="1">
      <alignment horizontal="center"/>
      <protection locked="0"/>
    </xf>
    <xf numFmtId="0" fontId="2" fillId="4" borderId="28" xfId="2" applyFont="1" applyFill="1" applyBorder="1" applyAlignment="1" applyProtection="1">
      <alignment horizontal="center"/>
      <protection locked="0"/>
    </xf>
    <xf numFmtId="0" fontId="2" fillId="4" borderId="6" xfId="2" applyFont="1" applyFill="1" applyBorder="1" applyAlignment="1" applyProtection="1">
      <alignment horizontal="center"/>
      <protection locked="0"/>
    </xf>
    <xf numFmtId="0" fontId="2" fillId="4" borderId="29" xfId="2" applyFont="1" applyFill="1" applyBorder="1" applyAlignment="1" applyProtection="1">
      <alignment horizontal="center"/>
      <protection locked="0"/>
    </xf>
    <xf numFmtId="0" fontId="8" fillId="2" borderId="37" xfId="0" applyFont="1" applyFill="1" applyBorder="1" applyAlignment="1"/>
    <xf numFmtId="0" fontId="0" fillId="0" borderId="8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37" fillId="2" borderId="8" xfId="0" applyFont="1" applyFill="1" applyBorder="1" applyAlignment="1" applyProtection="1">
      <alignment horizontal="center"/>
    </xf>
    <xf numFmtId="0" fontId="37" fillId="2" borderId="24" xfId="0" applyFont="1" applyFill="1" applyBorder="1" applyAlignment="1" applyProtection="1">
      <alignment horizontal="center"/>
    </xf>
    <xf numFmtId="0" fontId="37" fillId="2" borderId="6" xfId="0" applyFont="1" applyFill="1" applyBorder="1" applyAlignment="1" applyProtection="1">
      <alignment horizontal="center"/>
    </xf>
    <xf numFmtId="0" fontId="37" fillId="2" borderId="29" xfId="0" applyFont="1" applyFill="1" applyBorder="1" applyAlignment="1" applyProtection="1">
      <alignment horizontal="center"/>
    </xf>
    <xf numFmtId="0" fontId="36" fillId="4" borderId="12" xfId="0" applyNumberFormat="1" applyFont="1" applyFill="1" applyBorder="1" applyAlignment="1" applyProtection="1">
      <alignment horizontal="center"/>
      <protection locked="0"/>
    </xf>
    <xf numFmtId="0" fontId="30" fillId="0" borderId="22" xfId="0" applyNumberFormat="1" applyFont="1" applyBorder="1" applyAlignment="1">
      <alignment horizontal="center"/>
    </xf>
    <xf numFmtId="0" fontId="37" fillId="2" borderId="27" xfId="0" applyFont="1" applyFill="1" applyBorder="1" applyAlignment="1" applyProtection="1">
      <alignment horizontal="center"/>
    </xf>
    <xf numFmtId="0" fontId="36" fillId="6" borderId="9" xfId="0" applyFont="1" applyFill="1" applyBorder="1" applyAlignment="1">
      <alignment wrapText="1"/>
    </xf>
    <xf numFmtId="0" fontId="30" fillId="0" borderId="0" xfId="0" applyFont="1" applyAlignment="1">
      <alignment wrapText="1"/>
    </xf>
    <xf numFmtId="0" fontId="30" fillId="0" borderId="9" xfId="0" applyFont="1" applyBorder="1" applyAlignment="1">
      <alignment wrapText="1"/>
    </xf>
    <xf numFmtId="0" fontId="37" fillId="2" borderId="27" xfId="0" applyFont="1" applyFill="1" applyBorder="1" applyAlignment="1">
      <alignment horizontal="left" wrapText="1"/>
    </xf>
    <xf numFmtId="0" fontId="30" fillId="0" borderId="8" xfId="0" applyFont="1" applyBorder="1" applyAlignment="1">
      <alignment horizontal="left" wrapText="1"/>
    </xf>
    <xf numFmtId="14" fontId="36" fillId="4" borderId="12" xfId="0" applyNumberFormat="1" applyFont="1" applyFill="1" applyBorder="1" applyAlignment="1" applyProtection="1">
      <alignment horizontal="center"/>
      <protection locked="0"/>
    </xf>
    <xf numFmtId="0" fontId="36" fillId="4" borderId="22" xfId="0" applyNumberFormat="1" applyFont="1" applyFill="1" applyBorder="1" applyAlignment="1" applyProtection="1">
      <alignment horizontal="center"/>
      <protection locked="0"/>
    </xf>
    <xf numFmtId="0" fontId="37" fillId="6" borderId="28" xfId="0" applyFont="1" applyFill="1" applyBorder="1" applyAlignment="1" applyProtection="1"/>
    <xf numFmtId="0" fontId="30" fillId="6" borderId="6" xfId="0" applyFont="1" applyFill="1" applyBorder="1" applyAlignment="1" applyProtection="1"/>
    <xf numFmtId="44" fontId="36" fillId="4" borderId="11" xfId="1" applyFont="1" applyFill="1" applyBorder="1" applyAlignment="1" applyProtection="1">
      <alignment horizontal="center"/>
      <protection locked="0"/>
    </xf>
    <xf numFmtId="0" fontId="36" fillId="0" borderId="11" xfId="0" applyFont="1" applyBorder="1" applyAlignment="1"/>
    <xf numFmtId="0" fontId="30" fillId="6" borderId="12" xfId="0" applyFont="1" applyFill="1" applyBorder="1" applyAlignment="1" applyProtection="1">
      <alignment horizontal="center"/>
    </xf>
    <xf numFmtId="0" fontId="30" fillId="0" borderId="22" xfId="0" applyFont="1" applyBorder="1" applyAlignment="1" applyProtection="1">
      <alignment horizontal="center"/>
    </xf>
    <xf numFmtId="0" fontId="36" fillId="4" borderId="11" xfId="0" applyNumberFormat="1" applyFont="1" applyFill="1" applyBorder="1" applyAlignment="1" applyProtection="1">
      <alignment horizontal="center" wrapText="1"/>
      <protection locked="0"/>
    </xf>
    <xf numFmtId="0" fontId="30" fillId="0" borderId="11" xfId="0" applyNumberFormat="1" applyFont="1" applyBorder="1" applyAlignment="1">
      <alignment horizontal="center" wrapText="1"/>
    </xf>
    <xf numFmtId="0" fontId="30" fillId="0" borderId="22" xfId="0" applyFont="1" applyBorder="1" applyAlignment="1"/>
    <xf numFmtId="0" fontId="36" fillId="4" borderId="11" xfId="0" applyNumberFormat="1" applyFont="1" applyFill="1" applyBorder="1" applyAlignment="1" applyProtection="1">
      <alignment horizontal="center"/>
      <protection locked="0"/>
    </xf>
    <xf numFmtId="0" fontId="30" fillId="0" borderId="11" xfId="0" applyNumberFormat="1" applyFont="1" applyBorder="1" applyAlignment="1">
      <alignment horizontal="center"/>
    </xf>
    <xf numFmtId="0" fontId="0" fillId="4" borderId="3" xfId="0" applyFill="1" applyBorder="1" applyAlignment="1" applyProtection="1">
      <alignment horizontal="center"/>
      <protection locked="0"/>
    </xf>
    <xf numFmtId="0" fontId="0" fillId="4" borderId="0" xfId="0" applyFill="1" applyBorder="1" applyAlignment="1" applyProtection="1">
      <alignment horizontal="center"/>
      <protection locked="0"/>
    </xf>
    <xf numFmtId="0" fontId="0" fillId="4" borderId="25" xfId="0" applyFill="1" applyBorder="1" applyAlignment="1" applyProtection="1">
      <alignment horizontal="center"/>
      <protection locked="0"/>
    </xf>
    <xf numFmtId="0" fontId="0" fillId="4" borderId="8" xfId="0" applyFill="1" applyBorder="1" applyAlignment="1" applyProtection="1">
      <protection locked="0"/>
    </xf>
    <xf numFmtId="0" fontId="0" fillId="4" borderId="24" xfId="0" applyFill="1" applyBorder="1" applyAlignment="1" applyProtection="1">
      <protection locked="0"/>
    </xf>
    <xf numFmtId="0" fontId="0" fillId="4" borderId="28" xfId="0" applyFill="1" applyBorder="1" applyAlignment="1" applyProtection="1">
      <protection locked="0"/>
    </xf>
    <xf numFmtId="0" fontId="0" fillId="4" borderId="6" xfId="0" applyFill="1" applyBorder="1" applyAlignment="1" applyProtection="1">
      <protection locked="0"/>
    </xf>
    <xf numFmtId="0" fontId="0" fillId="4" borderId="29" xfId="0" applyFill="1" applyBorder="1" applyAlignment="1" applyProtection="1">
      <protection locked="0"/>
    </xf>
    <xf numFmtId="0" fontId="37" fillId="2" borderId="12" xfId="0" applyFont="1" applyFill="1" applyBorder="1" applyAlignment="1">
      <alignment horizontal="left" wrapText="1"/>
    </xf>
    <xf numFmtId="0" fontId="30" fillId="0" borderId="26" xfId="0" applyFont="1" applyBorder="1" applyAlignment="1">
      <alignment horizontal="left" wrapText="1"/>
    </xf>
    <xf numFmtId="0" fontId="30" fillId="0" borderId="22" xfId="0" applyFont="1" applyBorder="1" applyAlignment="1">
      <alignment horizontal="left" wrapText="1"/>
    </xf>
    <xf numFmtId="0" fontId="8" fillId="2" borderId="12" xfId="0" applyFont="1" applyFill="1" applyBorder="1" applyAlignment="1"/>
    <xf numFmtId="0" fontId="1" fillId="4" borderId="11" xfId="0" applyNumberFormat="1" applyFont="1" applyFill="1" applyBorder="1" applyAlignment="1" applyProtection="1">
      <alignment horizontal="center" wrapText="1"/>
      <protection locked="0"/>
    </xf>
    <xf numFmtId="0" fontId="30" fillId="8" borderId="12" xfId="0" applyFont="1" applyFill="1" applyBorder="1" applyAlignment="1" applyProtection="1">
      <alignment wrapText="1"/>
      <protection locked="0"/>
    </xf>
    <xf numFmtId="14" fontId="1" fillId="4" borderId="12" xfId="0" applyNumberFormat="1" applyFont="1" applyFill="1" applyBorder="1" applyAlignment="1" applyProtection="1">
      <alignment horizontal="center" wrapText="1"/>
      <protection locked="0"/>
    </xf>
    <xf numFmtId="0" fontId="30" fillId="0" borderId="22" xfId="0" applyFont="1" applyBorder="1" applyAlignment="1">
      <alignment horizontal="center" wrapText="1"/>
    </xf>
    <xf numFmtId="14" fontId="36" fillId="4" borderId="12" xfId="0" applyNumberFormat="1" applyFont="1" applyFill="1" applyBorder="1" applyAlignment="1" applyProtection="1">
      <alignment horizontal="center" wrapText="1"/>
      <protection locked="0"/>
    </xf>
    <xf numFmtId="0" fontId="1" fillId="4" borderId="12" xfId="0" applyNumberFormat="1" applyFont="1" applyFill="1" applyBorder="1" applyAlignment="1" applyProtection="1">
      <alignment horizontal="center"/>
      <protection locked="0"/>
    </xf>
    <xf numFmtId="0" fontId="7" fillId="6" borderId="8" xfId="4" applyFont="1" applyFill="1" applyBorder="1" applyAlignment="1" applyProtection="1">
      <alignment horizontal="left" wrapText="1"/>
    </xf>
    <xf numFmtId="0" fontId="15" fillId="0" borderId="8" xfId="4" applyBorder="1" applyAlignment="1" applyProtection="1">
      <alignment wrapText="1"/>
    </xf>
    <xf numFmtId="0" fontId="15" fillId="6" borderId="8" xfId="4" applyFill="1" applyBorder="1" applyAlignment="1" applyProtection="1">
      <alignment horizontal="right" wrapText="1"/>
    </xf>
    <xf numFmtId="14" fontId="7" fillId="7" borderId="12" xfId="4" applyNumberFormat="1" applyFont="1" applyFill="1" applyBorder="1" applyAlignment="1" applyProtection="1">
      <alignment horizontal="center" wrapText="1"/>
    </xf>
    <xf numFmtId="14" fontId="7" fillId="7" borderId="26" xfId="4" applyNumberFormat="1" applyFont="1" applyFill="1" applyBorder="1" applyAlignment="1" applyProtection="1">
      <alignment horizontal="center" wrapText="1"/>
    </xf>
    <xf numFmtId="14" fontId="7" fillId="7" borderId="22" xfId="4" applyNumberFormat="1" applyFont="1" applyFill="1" applyBorder="1" applyAlignment="1" applyProtection="1">
      <alignment horizontal="center" wrapText="1"/>
    </xf>
    <xf numFmtId="0" fontId="8" fillId="2" borderId="32" xfId="4" applyFont="1" applyFill="1" applyBorder="1" applyAlignment="1" applyProtection="1">
      <alignment horizontal="center" wrapText="1"/>
    </xf>
    <xf numFmtId="0" fontId="8" fillId="2" borderId="12" xfId="4" applyFont="1" applyFill="1" applyBorder="1" applyAlignment="1" applyProtection="1">
      <alignment horizontal="center" wrapText="1"/>
    </xf>
    <xf numFmtId="0" fontId="8" fillId="2" borderId="31" xfId="4" applyFont="1" applyFill="1" applyBorder="1" applyAlignment="1" applyProtection="1">
      <alignment horizontal="center" wrapText="1"/>
    </xf>
    <xf numFmtId="0" fontId="8" fillId="2" borderId="13" xfId="4" applyFont="1" applyFill="1" applyBorder="1" applyAlignment="1" applyProtection="1">
      <alignment horizontal="center" wrapText="1"/>
    </xf>
    <xf numFmtId="0" fontId="6" fillId="0" borderId="2" xfId="4" applyFont="1" applyBorder="1" applyAlignment="1" applyProtection="1"/>
    <xf numFmtId="0" fontId="15" fillId="0" borderId="2" xfId="4" applyBorder="1" applyAlignment="1" applyProtection="1"/>
    <xf numFmtId="0" fontId="9" fillId="0" borderId="2" xfId="4" applyFont="1" applyBorder="1" applyAlignment="1" applyProtection="1">
      <alignment horizontal="center" wrapText="1"/>
    </xf>
    <xf numFmtId="0" fontId="9" fillId="0" borderId="0" xfId="4" applyFont="1" applyBorder="1" applyAlignment="1" applyProtection="1">
      <alignment horizontal="center" wrapText="1"/>
    </xf>
    <xf numFmtId="0" fontId="9" fillId="0" borderId="16" xfId="4" applyFont="1" applyBorder="1" applyAlignment="1" applyProtection="1">
      <alignment horizontal="center" wrapText="1"/>
    </xf>
    <xf numFmtId="0" fontId="6" fillId="0" borderId="0" xfId="4" applyFont="1" applyBorder="1" applyAlignment="1" applyProtection="1"/>
    <xf numFmtId="0" fontId="15" fillId="0" borderId="0" xfId="4" applyBorder="1" applyAlignment="1" applyProtection="1"/>
    <xf numFmtId="0" fontId="4" fillId="0" borderId="0" xfId="4" applyFont="1" applyBorder="1" applyAlignment="1" applyProtection="1">
      <alignment horizontal="left"/>
    </xf>
    <xf numFmtId="0" fontId="8" fillId="2" borderId="23" xfId="4" applyFont="1" applyFill="1" applyBorder="1" applyAlignment="1" applyProtection="1">
      <alignment horizontal="center" wrapText="1"/>
    </xf>
    <xf numFmtId="0" fontId="8" fillId="2" borderId="11" xfId="4" applyFont="1" applyFill="1" applyBorder="1" applyAlignment="1" applyProtection="1">
      <alignment horizontal="center" wrapText="1"/>
    </xf>
    <xf numFmtId="0" fontId="15" fillId="2" borderId="33" xfId="4" applyFill="1" applyBorder="1" applyAlignment="1" applyProtection="1">
      <alignment wrapText="1"/>
    </xf>
    <xf numFmtId="0" fontId="15" fillId="2" borderId="10" xfId="4" applyFill="1" applyBorder="1" applyAlignment="1" applyProtection="1">
      <alignment wrapText="1"/>
    </xf>
    <xf numFmtId="14" fontId="8" fillId="2" borderId="23" xfId="4" applyNumberFormat="1" applyFont="1" applyFill="1" applyBorder="1" applyAlignment="1" applyProtection="1">
      <alignment horizontal="center" wrapText="1"/>
    </xf>
    <xf numFmtId="14" fontId="8" fillId="2" borderId="11" xfId="4" applyNumberFormat="1" applyFont="1" applyFill="1" applyBorder="1" applyAlignment="1" applyProtection="1">
      <alignment horizontal="center" wrapText="1"/>
    </xf>
    <xf numFmtId="0" fontId="8" fillId="2" borderId="15" xfId="4" applyFont="1" applyFill="1" applyBorder="1" applyAlignment="1" applyProtection="1">
      <alignment horizontal="center" wrapText="1"/>
    </xf>
    <xf numFmtId="0" fontId="7" fillId="0" borderId="2" xfId="4" applyFont="1" applyBorder="1" applyAlignment="1" applyProtection="1">
      <alignment horizontal="center" wrapText="1"/>
    </xf>
    <xf numFmtId="0" fontId="7" fillId="0" borderId="35" xfId="4" applyFont="1" applyBorder="1" applyAlignment="1" applyProtection="1">
      <alignment horizontal="center" wrapText="1"/>
    </xf>
    <xf numFmtId="0" fontId="8" fillId="2" borderId="9" xfId="4" applyFont="1" applyFill="1" applyBorder="1" applyAlignment="1" applyProtection="1">
      <alignment horizontal="center" wrapText="1"/>
    </xf>
    <xf numFmtId="0" fontId="7" fillId="0" borderId="0" xfId="4" applyFont="1" applyBorder="1" applyAlignment="1" applyProtection="1">
      <alignment horizontal="center" wrapText="1"/>
    </xf>
    <xf numFmtId="0" fontId="7" fillId="0" borderId="25" xfId="4" applyFont="1" applyBorder="1" applyAlignment="1" applyProtection="1">
      <alignment horizontal="center" wrapText="1"/>
    </xf>
    <xf numFmtId="0" fontId="8" fillId="2" borderId="28" xfId="4" applyFont="1" applyFill="1" applyBorder="1" applyAlignment="1" applyProtection="1">
      <alignment horizontal="center" wrapText="1"/>
    </xf>
    <xf numFmtId="0" fontId="7" fillId="0" borderId="6" xfId="4" applyFont="1" applyBorder="1" applyAlignment="1" applyProtection="1">
      <alignment horizontal="center" wrapText="1"/>
    </xf>
    <xf numFmtId="0" fontId="7" fillId="0" borderId="29" xfId="4" applyFont="1" applyBorder="1" applyAlignment="1" applyProtection="1">
      <alignment horizontal="center" wrapText="1"/>
    </xf>
    <xf numFmtId="0" fontId="7" fillId="6" borderId="0" xfId="4" applyFont="1" applyFill="1" applyBorder="1" applyAlignment="1" applyProtection="1"/>
    <xf numFmtId="0" fontId="7" fillId="6" borderId="0" xfId="4" applyFont="1" applyFill="1" applyBorder="1" applyAlignment="1" applyProtection="1">
      <alignment horizontal="center" wrapText="1"/>
    </xf>
    <xf numFmtId="0" fontId="15" fillId="0" borderId="0" xfId="4" applyBorder="1" applyAlignment="1" applyProtection="1">
      <alignment wrapText="1"/>
    </xf>
    <xf numFmtId="0" fontId="15" fillId="0" borderId="6" xfId="4" applyBorder="1" applyAlignment="1" applyProtection="1">
      <alignment wrapText="1"/>
    </xf>
    <xf numFmtId="0" fontId="15" fillId="6" borderId="0" xfId="4" applyFill="1" applyBorder="1" applyAlignment="1" applyProtection="1">
      <alignment horizontal="right" wrapText="1"/>
    </xf>
    <xf numFmtId="0" fontId="3" fillId="6" borderId="3" xfId="0" applyFont="1" applyFill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3" fillId="6" borderId="3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6" fillId="0" borderId="2" xfId="0" applyFont="1" applyBorder="1" applyAlignment="1"/>
    <xf numFmtId="0" fontId="0" fillId="0" borderId="2" xfId="0" applyBorder="1" applyAlignment="1"/>
    <xf numFmtId="0" fontId="9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2" xfId="2" applyBorder="1" applyAlignment="1" applyProtection="1">
      <alignment wrapText="1"/>
    </xf>
    <xf numFmtId="0" fontId="0" fillId="0" borderId="2" xfId="0" applyBorder="1" applyAlignment="1">
      <alignment wrapText="1"/>
    </xf>
    <xf numFmtId="0" fontId="6" fillId="0" borderId="0" xfId="0" applyFont="1" applyBorder="1" applyAlignment="1"/>
    <xf numFmtId="0" fontId="0" fillId="0" borderId="0" xfId="0" applyBorder="1" applyAlignment="1"/>
    <xf numFmtId="0" fontId="0" fillId="0" borderId="16" xfId="0" applyBorder="1" applyAlignment="1">
      <alignment horizontal="center" wrapText="1"/>
    </xf>
    <xf numFmtId="0" fontId="0" fillId="0" borderId="16" xfId="0" applyBorder="1" applyAlignment="1"/>
    <xf numFmtId="0" fontId="2" fillId="0" borderId="21" xfId="2" applyBorder="1" applyAlignment="1" applyProtection="1">
      <alignment wrapText="1"/>
    </xf>
    <xf numFmtId="0" fontId="17" fillId="10" borderId="0" xfId="0" applyFont="1" applyFill="1" applyAlignment="1" applyProtection="1">
      <alignment horizontal="center"/>
    </xf>
    <xf numFmtId="0" fontId="0" fillId="10" borderId="0" xfId="0" applyFill="1" applyAlignment="1"/>
    <xf numFmtId="0" fontId="17" fillId="9" borderId="0" xfId="0" applyFont="1" applyFill="1" applyAlignment="1">
      <alignment horizontal="center"/>
    </xf>
    <xf numFmtId="0" fontId="0" fillId="0" borderId="0" xfId="0" applyAlignment="1"/>
    <xf numFmtId="0" fontId="1" fillId="11" borderId="12" xfId="0" applyFont="1" applyFill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44" fontId="7" fillId="4" borderId="12" xfId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0" fontId="8" fillId="2" borderId="26" xfId="0" applyFont="1" applyFill="1" applyBorder="1" applyAlignment="1" applyProtection="1">
      <alignment horizontal="center" wrapText="1"/>
    </xf>
    <xf numFmtId="0" fontId="0" fillId="0" borderId="26" xfId="0" applyBorder="1" applyAlignment="1" applyProtection="1">
      <alignment wrapText="1"/>
    </xf>
    <xf numFmtId="0" fontId="8" fillId="2" borderId="8" xfId="0" applyFont="1" applyFill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8" fillId="2" borderId="8" xfId="0" applyFont="1" applyFill="1" applyBorder="1" applyAlignment="1" applyProtection="1">
      <alignment horizontal="center" wrapText="1"/>
    </xf>
    <xf numFmtId="0" fontId="8" fillId="2" borderId="24" xfId="0" applyFont="1" applyFill="1" applyBorder="1" applyAlignment="1" applyProtection="1">
      <alignment horizontal="center"/>
    </xf>
    <xf numFmtId="0" fontId="8" fillId="2" borderId="6" xfId="0" applyFont="1" applyFill="1" applyBorder="1" applyAlignment="1" applyProtection="1">
      <alignment horizontal="center"/>
    </xf>
    <xf numFmtId="0" fontId="8" fillId="2" borderId="29" xfId="0" applyFont="1" applyFill="1" applyBorder="1" applyAlignment="1" applyProtection="1">
      <alignment horizontal="center"/>
    </xf>
    <xf numFmtId="44" fontId="7" fillId="11" borderId="12" xfId="1" applyFont="1" applyFill="1" applyBorder="1" applyAlignment="1" applyProtection="1">
      <alignment horizontal="center"/>
    </xf>
    <xf numFmtId="44" fontId="7" fillId="11" borderId="22" xfId="1" applyFont="1" applyFill="1" applyBorder="1" applyAlignment="1" applyProtection="1">
      <alignment horizontal="center"/>
    </xf>
    <xf numFmtId="44" fontId="7" fillId="11" borderId="27" xfId="1" applyFont="1" applyFill="1" applyBorder="1" applyAlignment="1" applyProtection="1">
      <alignment horizontal="center"/>
    </xf>
    <xf numFmtId="44" fontId="7" fillId="11" borderId="24" xfId="1" applyFont="1" applyFill="1" applyBorder="1" applyAlignment="1" applyProtection="1">
      <alignment horizontal="center"/>
    </xf>
    <xf numFmtId="0" fontId="10" fillId="0" borderId="11" xfId="0" applyFont="1" applyBorder="1" applyAlignment="1" applyProtection="1">
      <alignment vertical="top" wrapText="1"/>
    </xf>
    <xf numFmtId="0" fontId="23" fillId="0" borderId="28" xfId="0" applyFont="1" applyBorder="1" applyAlignment="1">
      <alignment horizontal="center" wrapText="1"/>
    </xf>
    <xf numFmtId="0" fontId="23" fillId="0" borderId="6" xfId="0" applyFont="1" applyBorder="1" applyAlignment="1">
      <alignment horizontal="center" wrapText="1"/>
    </xf>
    <xf numFmtId="0" fontId="23" fillId="0" borderId="28" xfId="0" applyFont="1" applyBorder="1" applyAlignment="1" applyProtection="1">
      <alignment horizontal="center" wrapText="1"/>
    </xf>
    <xf numFmtId="0" fontId="23" fillId="0" borderId="6" xfId="0" applyFont="1" applyBorder="1" applyAlignment="1" applyProtection="1">
      <alignment horizontal="center" wrapText="1"/>
    </xf>
    <xf numFmtId="44" fontId="7" fillId="0" borderId="12" xfId="2" applyNumberFormat="1" applyFont="1" applyFill="1" applyBorder="1" applyAlignment="1" applyProtection="1">
      <alignment horizontal="center" wrapText="1"/>
    </xf>
    <xf numFmtId="0" fontId="0" fillId="0" borderId="22" xfId="0" applyBorder="1" applyAlignment="1" applyProtection="1">
      <alignment horizontal="center"/>
    </xf>
    <xf numFmtId="44" fontId="7" fillId="4" borderId="19" xfId="1" applyFont="1" applyFill="1" applyBorder="1" applyAlignment="1" applyProtection="1">
      <alignment horizontal="center"/>
    </xf>
    <xf numFmtId="0" fontId="0" fillId="0" borderId="19" xfId="0" applyBorder="1" applyAlignment="1" applyProtection="1"/>
    <xf numFmtId="0" fontId="11" fillId="0" borderId="11" xfId="0" applyFont="1" applyBorder="1" applyAlignment="1" applyProtection="1">
      <alignment horizontal="center" vertical="top" wrapText="1"/>
    </xf>
    <xf numFmtId="0" fontId="12" fillId="0" borderId="11" xfId="0" applyFont="1" applyBorder="1" applyAlignment="1" applyProtection="1">
      <alignment horizontal="center"/>
    </xf>
    <xf numFmtId="0" fontId="22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  <xf numFmtId="0" fontId="14" fillId="0" borderId="36" xfId="0" applyFont="1" applyBorder="1"/>
  </cellXfs>
  <cellStyles count="6">
    <cellStyle name="Currency" xfId="1" builtinId="4"/>
    <cellStyle name="Hyperlink" xfId="2" builtinId="8"/>
    <cellStyle name="Normal" xfId="0" builtinId="0"/>
    <cellStyle name="Normal 2" xfId="3" xr:uid="{00000000-0005-0000-0000-000003000000}"/>
    <cellStyle name="Normal 3" xfId="4" xr:uid="{00000000-0005-0000-0000-000004000000}"/>
    <cellStyle name="Percent" xfId="5" builtinId="5"/>
  </cellStyles>
  <dxfs count="0"/>
  <tableStyles count="0" defaultTableStyle="TableStyleMedium9" defaultPivotStyle="PivotStyleLight16"/>
  <colors>
    <mruColors>
      <color rgb="FFCCFFCC"/>
      <color rgb="FF009AA6"/>
      <color rgb="FF8E7F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695325</xdr:colOff>
      <xdr:row>0</xdr:row>
      <xdr:rowOff>114300</xdr:rowOff>
    </xdr:from>
    <xdr:to>
      <xdr:col>3</xdr:col>
      <xdr:colOff>257175</xdr:colOff>
      <xdr:row>2</xdr:row>
      <xdr:rowOff>200025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1076325" y="114300"/>
          <a:ext cx="15716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4800" b="0" i="0" strike="noStrike">
              <a:solidFill>
                <a:srgbClr val="008080"/>
              </a:solidFill>
              <a:latin typeface="Bradley Hand ITC"/>
            </a:rPr>
            <a:t>BIA</a:t>
          </a:r>
        </a:p>
      </xdr:txBody>
    </xdr:sp>
    <xdr:clientData/>
  </xdr:twoCellAnchor>
  <xdr:twoCellAnchor>
    <xdr:from>
      <xdr:col>0</xdr:col>
      <xdr:colOff>180975</xdr:colOff>
      <xdr:row>2</xdr:row>
      <xdr:rowOff>66675</xdr:rowOff>
    </xdr:from>
    <xdr:to>
      <xdr:col>4</xdr:col>
      <xdr:colOff>285750</xdr:colOff>
      <xdr:row>2</xdr:row>
      <xdr:rowOff>66675</xdr:rowOff>
    </xdr:to>
    <xdr:sp macro="" textlink="">
      <xdr:nvSpPr>
        <xdr:cNvPr id="464906" name="Line 2">
          <a:extLst>
            <a:ext uri="{FF2B5EF4-FFF2-40B4-BE49-F238E27FC236}">
              <a16:creationId xmlns:a16="http://schemas.microsoft.com/office/drawing/2014/main" id="{00000000-0008-0000-0000-00000A180700}"/>
            </a:ext>
          </a:extLst>
        </xdr:cNvPr>
        <xdr:cNvSpPr>
          <a:spLocks noChangeShapeType="1"/>
        </xdr:cNvSpPr>
      </xdr:nvSpPr>
      <xdr:spPr bwMode="auto">
        <a:xfrm>
          <a:off x="180975" y="790575"/>
          <a:ext cx="2762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171450</xdr:colOff>
      <xdr:row>2</xdr:row>
      <xdr:rowOff>152400</xdr:rowOff>
    </xdr:from>
    <xdr:to>
      <xdr:col>4</xdr:col>
      <xdr:colOff>304800</xdr:colOff>
      <xdr:row>2</xdr:row>
      <xdr:rowOff>152400</xdr:rowOff>
    </xdr:to>
    <xdr:sp macro="" textlink="">
      <xdr:nvSpPr>
        <xdr:cNvPr id="464907" name="Line 3">
          <a:extLst>
            <a:ext uri="{FF2B5EF4-FFF2-40B4-BE49-F238E27FC236}">
              <a16:creationId xmlns:a16="http://schemas.microsoft.com/office/drawing/2014/main" id="{00000000-0008-0000-0000-00000B180700}"/>
            </a:ext>
          </a:extLst>
        </xdr:cNvPr>
        <xdr:cNvSpPr>
          <a:spLocks noChangeShapeType="1"/>
        </xdr:cNvSpPr>
      </xdr:nvSpPr>
      <xdr:spPr bwMode="auto">
        <a:xfrm>
          <a:off x="171450" y="876300"/>
          <a:ext cx="2790825" cy="0"/>
        </a:xfrm>
        <a:prstGeom prst="line">
          <a:avLst/>
        </a:prstGeom>
        <a:noFill/>
        <a:ln w="9525">
          <a:solidFill>
            <a:srgbClr val="0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2</xdr:row>
      <xdr:rowOff>66675</xdr:rowOff>
    </xdr:from>
    <xdr:to>
      <xdr:col>4</xdr:col>
      <xdr:colOff>285750</xdr:colOff>
      <xdr:row>2</xdr:row>
      <xdr:rowOff>66675</xdr:rowOff>
    </xdr:to>
    <xdr:sp macro="" textlink="">
      <xdr:nvSpPr>
        <xdr:cNvPr id="464911" name="Line 13">
          <a:extLst>
            <a:ext uri="{FF2B5EF4-FFF2-40B4-BE49-F238E27FC236}">
              <a16:creationId xmlns:a16="http://schemas.microsoft.com/office/drawing/2014/main" id="{00000000-0008-0000-0000-00000F180700}"/>
            </a:ext>
          </a:extLst>
        </xdr:cNvPr>
        <xdr:cNvSpPr>
          <a:spLocks noChangeShapeType="1"/>
        </xdr:cNvSpPr>
      </xdr:nvSpPr>
      <xdr:spPr bwMode="auto">
        <a:xfrm>
          <a:off x="180975" y="790575"/>
          <a:ext cx="2762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171450</xdr:colOff>
      <xdr:row>2</xdr:row>
      <xdr:rowOff>152400</xdr:rowOff>
    </xdr:from>
    <xdr:to>
      <xdr:col>4</xdr:col>
      <xdr:colOff>304800</xdr:colOff>
      <xdr:row>2</xdr:row>
      <xdr:rowOff>152400</xdr:rowOff>
    </xdr:to>
    <xdr:sp macro="" textlink="">
      <xdr:nvSpPr>
        <xdr:cNvPr id="464912" name="Line 14">
          <a:extLst>
            <a:ext uri="{FF2B5EF4-FFF2-40B4-BE49-F238E27FC236}">
              <a16:creationId xmlns:a16="http://schemas.microsoft.com/office/drawing/2014/main" id="{00000000-0008-0000-0000-000010180700}"/>
            </a:ext>
          </a:extLst>
        </xdr:cNvPr>
        <xdr:cNvSpPr>
          <a:spLocks noChangeShapeType="1"/>
        </xdr:cNvSpPr>
      </xdr:nvSpPr>
      <xdr:spPr bwMode="auto">
        <a:xfrm>
          <a:off x="171450" y="876300"/>
          <a:ext cx="2790825" cy="0"/>
        </a:xfrm>
        <a:prstGeom prst="line">
          <a:avLst/>
        </a:prstGeom>
        <a:noFill/>
        <a:ln w="9525">
          <a:solidFill>
            <a:srgbClr val="0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2</xdr:row>
      <xdr:rowOff>66675</xdr:rowOff>
    </xdr:from>
    <xdr:to>
      <xdr:col>4</xdr:col>
      <xdr:colOff>285750</xdr:colOff>
      <xdr:row>2</xdr:row>
      <xdr:rowOff>66675</xdr:rowOff>
    </xdr:to>
    <xdr:sp macro="" textlink="">
      <xdr:nvSpPr>
        <xdr:cNvPr id="372" name="Line 2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>
          <a:spLocks noChangeShapeType="1"/>
        </xdr:cNvSpPr>
      </xdr:nvSpPr>
      <xdr:spPr bwMode="auto">
        <a:xfrm>
          <a:off x="180975" y="790575"/>
          <a:ext cx="2914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171450</xdr:colOff>
      <xdr:row>2</xdr:row>
      <xdr:rowOff>152400</xdr:rowOff>
    </xdr:from>
    <xdr:to>
      <xdr:col>4</xdr:col>
      <xdr:colOff>304800</xdr:colOff>
      <xdr:row>2</xdr:row>
      <xdr:rowOff>152400</xdr:rowOff>
    </xdr:to>
    <xdr:sp macro="" textlink="">
      <xdr:nvSpPr>
        <xdr:cNvPr id="373" name="Line 3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>
          <a:spLocks noChangeShapeType="1"/>
        </xdr:cNvSpPr>
      </xdr:nvSpPr>
      <xdr:spPr bwMode="auto">
        <a:xfrm>
          <a:off x="171450" y="876300"/>
          <a:ext cx="2943225" cy="0"/>
        </a:xfrm>
        <a:prstGeom prst="line">
          <a:avLst/>
        </a:prstGeom>
        <a:noFill/>
        <a:ln w="9525">
          <a:solidFill>
            <a:srgbClr val="0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2</xdr:row>
      <xdr:rowOff>66675</xdr:rowOff>
    </xdr:from>
    <xdr:to>
      <xdr:col>4</xdr:col>
      <xdr:colOff>285750</xdr:colOff>
      <xdr:row>2</xdr:row>
      <xdr:rowOff>66675</xdr:rowOff>
    </xdr:to>
    <xdr:sp macro="" textlink="">
      <xdr:nvSpPr>
        <xdr:cNvPr id="374" name="Line 1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>
          <a:spLocks noChangeShapeType="1"/>
        </xdr:cNvSpPr>
      </xdr:nvSpPr>
      <xdr:spPr bwMode="auto">
        <a:xfrm>
          <a:off x="180975" y="790575"/>
          <a:ext cx="2914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171450</xdr:colOff>
      <xdr:row>2</xdr:row>
      <xdr:rowOff>152400</xdr:rowOff>
    </xdr:from>
    <xdr:to>
      <xdr:col>4</xdr:col>
      <xdr:colOff>304800</xdr:colOff>
      <xdr:row>2</xdr:row>
      <xdr:rowOff>152400</xdr:rowOff>
    </xdr:to>
    <xdr:sp macro="" textlink="">
      <xdr:nvSpPr>
        <xdr:cNvPr id="375" name="Line 1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>
          <a:spLocks noChangeShapeType="1"/>
        </xdr:cNvSpPr>
      </xdr:nvSpPr>
      <xdr:spPr bwMode="auto">
        <a:xfrm>
          <a:off x="171450" y="876300"/>
          <a:ext cx="2943225" cy="0"/>
        </a:xfrm>
        <a:prstGeom prst="line">
          <a:avLst/>
        </a:prstGeom>
        <a:noFill/>
        <a:ln w="9525">
          <a:solidFill>
            <a:srgbClr val="0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0</xdr:row>
      <xdr:rowOff>95250</xdr:rowOff>
    </xdr:from>
    <xdr:to>
      <xdr:col>3</xdr:col>
      <xdr:colOff>247650</xdr:colOff>
      <xdr:row>2</xdr:row>
      <xdr:rowOff>180975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771525" y="95250"/>
          <a:ext cx="14859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4800" b="0" i="0" strike="noStrike">
              <a:solidFill>
                <a:srgbClr val="008080"/>
              </a:solidFill>
              <a:latin typeface="Bradley Hand ITC"/>
            </a:rPr>
            <a:t>BIA</a:t>
          </a:r>
        </a:p>
      </xdr:txBody>
    </xdr:sp>
    <xdr:clientData/>
  </xdr:twoCellAnchor>
  <xdr:twoCellAnchor>
    <xdr:from>
      <xdr:col>0</xdr:col>
      <xdr:colOff>180975</xdr:colOff>
      <xdr:row>2</xdr:row>
      <xdr:rowOff>66675</xdr:rowOff>
    </xdr:from>
    <xdr:to>
      <xdr:col>4</xdr:col>
      <xdr:colOff>285750</xdr:colOff>
      <xdr:row>2</xdr:row>
      <xdr:rowOff>66675</xdr:rowOff>
    </xdr:to>
    <xdr:sp macro="" textlink="">
      <xdr:nvSpPr>
        <xdr:cNvPr id="5" name="Line 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ShapeType="1"/>
        </xdr:cNvSpPr>
      </xdr:nvSpPr>
      <xdr:spPr bwMode="auto">
        <a:xfrm>
          <a:off x="180975" y="790575"/>
          <a:ext cx="2914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171450</xdr:colOff>
      <xdr:row>2</xdr:row>
      <xdr:rowOff>152400</xdr:rowOff>
    </xdr:from>
    <xdr:to>
      <xdr:col>4</xdr:col>
      <xdr:colOff>304800</xdr:colOff>
      <xdr:row>2</xdr:row>
      <xdr:rowOff>152400</xdr:rowOff>
    </xdr:to>
    <xdr:sp macro="" textlink="">
      <xdr:nvSpPr>
        <xdr:cNvPr id="6" name="Line 3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ShapeType="1"/>
        </xdr:cNvSpPr>
      </xdr:nvSpPr>
      <xdr:spPr bwMode="auto">
        <a:xfrm>
          <a:off x="171450" y="876300"/>
          <a:ext cx="2943225" cy="0"/>
        </a:xfrm>
        <a:prstGeom prst="line">
          <a:avLst/>
        </a:prstGeom>
        <a:noFill/>
        <a:ln w="9525">
          <a:solidFill>
            <a:srgbClr val="0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2</xdr:row>
      <xdr:rowOff>66675</xdr:rowOff>
    </xdr:from>
    <xdr:to>
      <xdr:col>4</xdr:col>
      <xdr:colOff>285750</xdr:colOff>
      <xdr:row>2</xdr:row>
      <xdr:rowOff>66675</xdr:rowOff>
    </xdr:to>
    <xdr:sp macro="" textlink="">
      <xdr:nvSpPr>
        <xdr:cNvPr id="7" name="Line 13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ShapeType="1"/>
        </xdr:cNvSpPr>
      </xdr:nvSpPr>
      <xdr:spPr bwMode="auto">
        <a:xfrm>
          <a:off x="180975" y="790575"/>
          <a:ext cx="2914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171450</xdr:colOff>
      <xdr:row>2</xdr:row>
      <xdr:rowOff>152400</xdr:rowOff>
    </xdr:from>
    <xdr:to>
      <xdr:col>4</xdr:col>
      <xdr:colOff>304800</xdr:colOff>
      <xdr:row>2</xdr:row>
      <xdr:rowOff>152400</xdr:rowOff>
    </xdr:to>
    <xdr:sp macro="" textlink="">
      <xdr:nvSpPr>
        <xdr:cNvPr id="8" name="Line 14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>
          <a:spLocks noChangeShapeType="1"/>
        </xdr:cNvSpPr>
      </xdr:nvSpPr>
      <xdr:spPr bwMode="auto">
        <a:xfrm>
          <a:off x="171450" y="876300"/>
          <a:ext cx="2943225" cy="0"/>
        </a:xfrm>
        <a:prstGeom prst="line">
          <a:avLst/>
        </a:prstGeom>
        <a:noFill/>
        <a:ln w="9525">
          <a:solidFill>
            <a:srgbClr val="0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2</xdr:row>
      <xdr:rowOff>66675</xdr:rowOff>
    </xdr:from>
    <xdr:to>
      <xdr:col>4</xdr:col>
      <xdr:colOff>285750</xdr:colOff>
      <xdr:row>2</xdr:row>
      <xdr:rowOff>66675</xdr:rowOff>
    </xdr:to>
    <xdr:sp macro="" textlink="">
      <xdr:nvSpPr>
        <xdr:cNvPr id="10" name="Line 2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>
          <a:spLocks noChangeShapeType="1"/>
        </xdr:cNvSpPr>
      </xdr:nvSpPr>
      <xdr:spPr bwMode="auto">
        <a:xfrm>
          <a:off x="180975" y="790575"/>
          <a:ext cx="2914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171450</xdr:colOff>
      <xdr:row>2</xdr:row>
      <xdr:rowOff>152400</xdr:rowOff>
    </xdr:from>
    <xdr:to>
      <xdr:col>4</xdr:col>
      <xdr:colOff>304800</xdr:colOff>
      <xdr:row>2</xdr:row>
      <xdr:rowOff>152400</xdr:rowOff>
    </xdr:to>
    <xdr:sp macro="" textlink="">
      <xdr:nvSpPr>
        <xdr:cNvPr id="11" name="Line 3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>
          <a:spLocks noChangeShapeType="1"/>
        </xdr:cNvSpPr>
      </xdr:nvSpPr>
      <xdr:spPr bwMode="auto">
        <a:xfrm>
          <a:off x="171450" y="876300"/>
          <a:ext cx="2943225" cy="0"/>
        </a:xfrm>
        <a:prstGeom prst="line">
          <a:avLst/>
        </a:prstGeom>
        <a:noFill/>
        <a:ln w="9525">
          <a:solidFill>
            <a:srgbClr val="0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2</xdr:row>
      <xdr:rowOff>66675</xdr:rowOff>
    </xdr:from>
    <xdr:to>
      <xdr:col>4</xdr:col>
      <xdr:colOff>285750</xdr:colOff>
      <xdr:row>2</xdr:row>
      <xdr:rowOff>66675</xdr:rowOff>
    </xdr:to>
    <xdr:sp macro="" textlink="">
      <xdr:nvSpPr>
        <xdr:cNvPr id="12" name="Line 13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>
          <a:spLocks noChangeShapeType="1"/>
        </xdr:cNvSpPr>
      </xdr:nvSpPr>
      <xdr:spPr bwMode="auto">
        <a:xfrm>
          <a:off x="180975" y="790575"/>
          <a:ext cx="2914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171450</xdr:colOff>
      <xdr:row>2</xdr:row>
      <xdr:rowOff>152400</xdr:rowOff>
    </xdr:from>
    <xdr:to>
      <xdr:col>4</xdr:col>
      <xdr:colOff>304800</xdr:colOff>
      <xdr:row>2</xdr:row>
      <xdr:rowOff>152400</xdr:rowOff>
    </xdr:to>
    <xdr:sp macro="" textlink="">
      <xdr:nvSpPr>
        <xdr:cNvPr id="13" name="Line 14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>
          <a:spLocks noChangeShapeType="1"/>
        </xdr:cNvSpPr>
      </xdr:nvSpPr>
      <xdr:spPr bwMode="auto">
        <a:xfrm>
          <a:off x="171450" y="876300"/>
          <a:ext cx="2943225" cy="0"/>
        </a:xfrm>
        <a:prstGeom prst="line">
          <a:avLst/>
        </a:prstGeom>
        <a:noFill/>
        <a:ln w="9525">
          <a:solidFill>
            <a:srgbClr val="0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180975</xdr:colOff>
      <xdr:row>2</xdr:row>
      <xdr:rowOff>66675</xdr:rowOff>
    </xdr:from>
    <xdr:to>
      <xdr:col>20</xdr:col>
      <xdr:colOff>285750</xdr:colOff>
      <xdr:row>2</xdr:row>
      <xdr:rowOff>66675</xdr:rowOff>
    </xdr:to>
    <xdr:sp macro="" textlink="">
      <xdr:nvSpPr>
        <xdr:cNvPr id="15" name="Line 2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>
          <a:spLocks noChangeShapeType="1"/>
        </xdr:cNvSpPr>
      </xdr:nvSpPr>
      <xdr:spPr bwMode="auto">
        <a:xfrm>
          <a:off x="180975" y="1247775"/>
          <a:ext cx="2428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171450</xdr:colOff>
      <xdr:row>2</xdr:row>
      <xdr:rowOff>152400</xdr:rowOff>
    </xdr:from>
    <xdr:to>
      <xdr:col>20</xdr:col>
      <xdr:colOff>304800</xdr:colOff>
      <xdr:row>2</xdr:row>
      <xdr:rowOff>152400</xdr:rowOff>
    </xdr:to>
    <xdr:sp macro="" textlink="">
      <xdr:nvSpPr>
        <xdr:cNvPr id="16" name="Line 3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>
          <a:spLocks noChangeShapeType="1"/>
        </xdr:cNvSpPr>
      </xdr:nvSpPr>
      <xdr:spPr bwMode="auto">
        <a:xfrm>
          <a:off x="171450" y="1333500"/>
          <a:ext cx="2457450" cy="0"/>
        </a:xfrm>
        <a:prstGeom prst="line">
          <a:avLst/>
        </a:prstGeom>
        <a:noFill/>
        <a:ln w="9525">
          <a:solidFill>
            <a:srgbClr val="0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180975</xdr:colOff>
      <xdr:row>2</xdr:row>
      <xdr:rowOff>66675</xdr:rowOff>
    </xdr:from>
    <xdr:to>
      <xdr:col>20</xdr:col>
      <xdr:colOff>285750</xdr:colOff>
      <xdr:row>2</xdr:row>
      <xdr:rowOff>66675</xdr:rowOff>
    </xdr:to>
    <xdr:sp macro="" textlink="">
      <xdr:nvSpPr>
        <xdr:cNvPr id="17" name="Line 13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>
          <a:spLocks noChangeShapeType="1"/>
        </xdr:cNvSpPr>
      </xdr:nvSpPr>
      <xdr:spPr bwMode="auto">
        <a:xfrm>
          <a:off x="180975" y="1247775"/>
          <a:ext cx="2428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171450</xdr:colOff>
      <xdr:row>2</xdr:row>
      <xdr:rowOff>152400</xdr:rowOff>
    </xdr:from>
    <xdr:to>
      <xdr:col>20</xdr:col>
      <xdr:colOff>304800</xdr:colOff>
      <xdr:row>2</xdr:row>
      <xdr:rowOff>152400</xdr:rowOff>
    </xdr:to>
    <xdr:sp macro="" textlink="">
      <xdr:nvSpPr>
        <xdr:cNvPr id="18" name="Line 14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>
          <a:spLocks noChangeShapeType="1"/>
        </xdr:cNvSpPr>
      </xdr:nvSpPr>
      <xdr:spPr bwMode="auto">
        <a:xfrm>
          <a:off x="171450" y="1333500"/>
          <a:ext cx="2457450" cy="0"/>
        </a:xfrm>
        <a:prstGeom prst="line">
          <a:avLst/>
        </a:prstGeom>
        <a:noFill/>
        <a:ln w="9525">
          <a:solidFill>
            <a:srgbClr val="0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180975</xdr:colOff>
      <xdr:row>2</xdr:row>
      <xdr:rowOff>66675</xdr:rowOff>
    </xdr:from>
    <xdr:to>
      <xdr:col>20</xdr:col>
      <xdr:colOff>285750</xdr:colOff>
      <xdr:row>2</xdr:row>
      <xdr:rowOff>66675</xdr:rowOff>
    </xdr:to>
    <xdr:sp macro="" textlink="">
      <xdr:nvSpPr>
        <xdr:cNvPr id="20" name="Line 2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>
          <a:spLocks noChangeShapeType="1"/>
        </xdr:cNvSpPr>
      </xdr:nvSpPr>
      <xdr:spPr bwMode="auto">
        <a:xfrm>
          <a:off x="180975" y="1247775"/>
          <a:ext cx="2428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171450</xdr:colOff>
      <xdr:row>2</xdr:row>
      <xdr:rowOff>152400</xdr:rowOff>
    </xdr:from>
    <xdr:to>
      <xdr:col>20</xdr:col>
      <xdr:colOff>304800</xdr:colOff>
      <xdr:row>2</xdr:row>
      <xdr:rowOff>152400</xdr:rowOff>
    </xdr:to>
    <xdr:sp macro="" textlink="">
      <xdr:nvSpPr>
        <xdr:cNvPr id="21" name="Line 3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>
          <a:spLocks noChangeShapeType="1"/>
        </xdr:cNvSpPr>
      </xdr:nvSpPr>
      <xdr:spPr bwMode="auto">
        <a:xfrm>
          <a:off x="171450" y="1333500"/>
          <a:ext cx="2457450" cy="0"/>
        </a:xfrm>
        <a:prstGeom prst="line">
          <a:avLst/>
        </a:prstGeom>
        <a:noFill/>
        <a:ln w="9525">
          <a:solidFill>
            <a:srgbClr val="0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180975</xdr:colOff>
      <xdr:row>2</xdr:row>
      <xdr:rowOff>66675</xdr:rowOff>
    </xdr:from>
    <xdr:to>
      <xdr:col>20</xdr:col>
      <xdr:colOff>285750</xdr:colOff>
      <xdr:row>2</xdr:row>
      <xdr:rowOff>66675</xdr:rowOff>
    </xdr:to>
    <xdr:sp macro="" textlink="">
      <xdr:nvSpPr>
        <xdr:cNvPr id="22" name="Line 13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>
          <a:spLocks noChangeShapeType="1"/>
        </xdr:cNvSpPr>
      </xdr:nvSpPr>
      <xdr:spPr bwMode="auto">
        <a:xfrm>
          <a:off x="180975" y="1247775"/>
          <a:ext cx="2428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171450</xdr:colOff>
      <xdr:row>2</xdr:row>
      <xdr:rowOff>152400</xdr:rowOff>
    </xdr:from>
    <xdr:to>
      <xdr:col>20</xdr:col>
      <xdr:colOff>304800</xdr:colOff>
      <xdr:row>2</xdr:row>
      <xdr:rowOff>152400</xdr:rowOff>
    </xdr:to>
    <xdr:sp macro="" textlink="">
      <xdr:nvSpPr>
        <xdr:cNvPr id="23" name="Line 14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>
          <a:spLocks noChangeShapeType="1"/>
        </xdr:cNvSpPr>
      </xdr:nvSpPr>
      <xdr:spPr bwMode="auto">
        <a:xfrm>
          <a:off x="171450" y="1333500"/>
          <a:ext cx="2457450" cy="0"/>
        </a:xfrm>
        <a:prstGeom prst="line">
          <a:avLst/>
        </a:prstGeom>
        <a:noFill/>
        <a:ln w="9525">
          <a:solidFill>
            <a:srgbClr val="0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647700</xdr:colOff>
      <xdr:row>0</xdr:row>
      <xdr:rowOff>133350</xdr:rowOff>
    </xdr:from>
    <xdr:to>
      <xdr:col>19</xdr:col>
      <xdr:colOff>704850</xdr:colOff>
      <xdr:row>2</xdr:row>
      <xdr:rowOff>219075</xdr:rowOff>
    </xdr:to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12115800" y="133350"/>
          <a:ext cx="75819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4800" b="0" i="0" strike="noStrike">
              <a:solidFill>
                <a:srgbClr val="008080"/>
              </a:solidFill>
              <a:latin typeface="Bradley Hand ITC"/>
            </a:rPr>
            <a:t>BIA</a:t>
          </a:r>
        </a:p>
      </xdr:txBody>
    </xdr:sp>
    <xdr:clientData/>
  </xdr:twoCellAnchor>
  <xdr:twoCellAnchor>
    <xdr:from>
      <xdr:col>16</xdr:col>
      <xdr:colOff>180975</xdr:colOff>
      <xdr:row>2</xdr:row>
      <xdr:rowOff>66675</xdr:rowOff>
    </xdr:from>
    <xdr:to>
      <xdr:col>20</xdr:col>
      <xdr:colOff>285750</xdr:colOff>
      <xdr:row>2</xdr:row>
      <xdr:rowOff>66675</xdr:rowOff>
    </xdr:to>
    <xdr:sp macro="" textlink="">
      <xdr:nvSpPr>
        <xdr:cNvPr id="25" name="Line 2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>
          <a:spLocks noChangeShapeType="1"/>
        </xdr:cNvSpPr>
      </xdr:nvSpPr>
      <xdr:spPr bwMode="auto">
        <a:xfrm>
          <a:off x="180975" y="752475"/>
          <a:ext cx="2428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171450</xdr:colOff>
      <xdr:row>2</xdr:row>
      <xdr:rowOff>152400</xdr:rowOff>
    </xdr:from>
    <xdr:to>
      <xdr:col>20</xdr:col>
      <xdr:colOff>304800</xdr:colOff>
      <xdr:row>2</xdr:row>
      <xdr:rowOff>152400</xdr:rowOff>
    </xdr:to>
    <xdr:sp macro="" textlink="">
      <xdr:nvSpPr>
        <xdr:cNvPr id="26" name="Line 3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>
          <a:spLocks noChangeShapeType="1"/>
        </xdr:cNvSpPr>
      </xdr:nvSpPr>
      <xdr:spPr bwMode="auto">
        <a:xfrm>
          <a:off x="171450" y="838200"/>
          <a:ext cx="2457450" cy="0"/>
        </a:xfrm>
        <a:prstGeom prst="line">
          <a:avLst/>
        </a:prstGeom>
        <a:noFill/>
        <a:ln w="9525">
          <a:solidFill>
            <a:srgbClr val="0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180975</xdr:colOff>
      <xdr:row>2</xdr:row>
      <xdr:rowOff>66675</xdr:rowOff>
    </xdr:from>
    <xdr:to>
      <xdr:col>20</xdr:col>
      <xdr:colOff>285750</xdr:colOff>
      <xdr:row>2</xdr:row>
      <xdr:rowOff>66675</xdr:rowOff>
    </xdr:to>
    <xdr:sp macro="" textlink="">
      <xdr:nvSpPr>
        <xdr:cNvPr id="27" name="Line 13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>
          <a:spLocks noChangeShapeType="1"/>
        </xdr:cNvSpPr>
      </xdr:nvSpPr>
      <xdr:spPr bwMode="auto">
        <a:xfrm>
          <a:off x="180975" y="752475"/>
          <a:ext cx="2428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171450</xdr:colOff>
      <xdr:row>2</xdr:row>
      <xdr:rowOff>152400</xdr:rowOff>
    </xdr:from>
    <xdr:to>
      <xdr:col>20</xdr:col>
      <xdr:colOff>304800</xdr:colOff>
      <xdr:row>2</xdr:row>
      <xdr:rowOff>152400</xdr:rowOff>
    </xdr:to>
    <xdr:sp macro="" textlink="">
      <xdr:nvSpPr>
        <xdr:cNvPr id="28" name="Line 14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>
          <a:spLocks noChangeShapeType="1"/>
        </xdr:cNvSpPr>
      </xdr:nvSpPr>
      <xdr:spPr bwMode="auto">
        <a:xfrm>
          <a:off x="171450" y="838200"/>
          <a:ext cx="2457450" cy="0"/>
        </a:xfrm>
        <a:prstGeom prst="line">
          <a:avLst/>
        </a:prstGeom>
        <a:noFill/>
        <a:ln w="9525">
          <a:solidFill>
            <a:srgbClr val="0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180975</xdr:colOff>
      <xdr:row>2</xdr:row>
      <xdr:rowOff>66675</xdr:rowOff>
    </xdr:from>
    <xdr:to>
      <xdr:col>20</xdr:col>
      <xdr:colOff>285750</xdr:colOff>
      <xdr:row>2</xdr:row>
      <xdr:rowOff>66675</xdr:rowOff>
    </xdr:to>
    <xdr:sp macro="" textlink="">
      <xdr:nvSpPr>
        <xdr:cNvPr id="29" name="Line 2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>
          <a:spLocks noChangeShapeType="1"/>
        </xdr:cNvSpPr>
      </xdr:nvSpPr>
      <xdr:spPr bwMode="auto">
        <a:xfrm>
          <a:off x="180975" y="752475"/>
          <a:ext cx="2428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171450</xdr:colOff>
      <xdr:row>2</xdr:row>
      <xdr:rowOff>152400</xdr:rowOff>
    </xdr:from>
    <xdr:to>
      <xdr:col>20</xdr:col>
      <xdr:colOff>304800</xdr:colOff>
      <xdr:row>2</xdr:row>
      <xdr:rowOff>152400</xdr:rowOff>
    </xdr:to>
    <xdr:sp macro="" textlink="">
      <xdr:nvSpPr>
        <xdr:cNvPr id="30" name="Line 3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>
          <a:spLocks noChangeShapeType="1"/>
        </xdr:cNvSpPr>
      </xdr:nvSpPr>
      <xdr:spPr bwMode="auto">
        <a:xfrm>
          <a:off x="171450" y="838200"/>
          <a:ext cx="2457450" cy="0"/>
        </a:xfrm>
        <a:prstGeom prst="line">
          <a:avLst/>
        </a:prstGeom>
        <a:noFill/>
        <a:ln w="9525">
          <a:solidFill>
            <a:srgbClr val="0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180975</xdr:colOff>
      <xdr:row>2</xdr:row>
      <xdr:rowOff>66675</xdr:rowOff>
    </xdr:from>
    <xdr:to>
      <xdr:col>20</xdr:col>
      <xdr:colOff>285750</xdr:colOff>
      <xdr:row>2</xdr:row>
      <xdr:rowOff>66675</xdr:rowOff>
    </xdr:to>
    <xdr:sp macro="" textlink="">
      <xdr:nvSpPr>
        <xdr:cNvPr id="31" name="Line 13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>
          <a:spLocks noChangeShapeType="1"/>
        </xdr:cNvSpPr>
      </xdr:nvSpPr>
      <xdr:spPr bwMode="auto">
        <a:xfrm>
          <a:off x="11083437" y="755406"/>
          <a:ext cx="9131544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171450</xdr:colOff>
      <xdr:row>2</xdr:row>
      <xdr:rowOff>152400</xdr:rowOff>
    </xdr:from>
    <xdr:to>
      <xdr:col>20</xdr:col>
      <xdr:colOff>304800</xdr:colOff>
      <xdr:row>2</xdr:row>
      <xdr:rowOff>152400</xdr:rowOff>
    </xdr:to>
    <xdr:sp macro="" textlink="">
      <xdr:nvSpPr>
        <xdr:cNvPr id="32" name="Line 14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>
          <a:spLocks noChangeShapeType="1"/>
        </xdr:cNvSpPr>
      </xdr:nvSpPr>
      <xdr:spPr bwMode="auto">
        <a:xfrm>
          <a:off x="171450" y="838200"/>
          <a:ext cx="2457450" cy="0"/>
        </a:xfrm>
        <a:prstGeom prst="line">
          <a:avLst/>
        </a:prstGeom>
        <a:noFill/>
        <a:ln w="9525">
          <a:solidFill>
            <a:srgbClr val="0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2</xdr:row>
      <xdr:rowOff>66675</xdr:rowOff>
    </xdr:from>
    <xdr:to>
      <xdr:col>1</xdr:col>
      <xdr:colOff>1333500</xdr:colOff>
      <xdr:row>2</xdr:row>
      <xdr:rowOff>66675</xdr:rowOff>
    </xdr:to>
    <xdr:sp macro="" textlink="">
      <xdr:nvSpPr>
        <xdr:cNvPr id="12" name="Line 2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>
          <a:spLocks noChangeShapeType="1"/>
        </xdr:cNvSpPr>
      </xdr:nvSpPr>
      <xdr:spPr bwMode="auto">
        <a:xfrm>
          <a:off x="180975" y="790575"/>
          <a:ext cx="1762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171451</xdr:colOff>
      <xdr:row>2</xdr:row>
      <xdr:rowOff>152400</xdr:rowOff>
    </xdr:from>
    <xdr:to>
      <xdr:col>1</xdr:col>
      <xdr:colOff>1295401</xdr:colOff>
      <xdr:row>2</xdr:row>
      <xdr:rowOff>152400</xdr:rowOff>
    </xdr:to>
    <xdr:sp macro="" textlink="">
      <xdr:nvSpPr>
        <xdr:cNvPr id="13" name="Line 3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>
          <a:spLocks noChangeShapeType="1"/>
        </xdr:cNvSpPr>
      </xdr:nvSpPr>
      <xdr:spPr bwMode="auto">
        <a:xfrm>
          <a:off x="171451" y="876300"/>
          <a:ext cx="1733550" cy="0"/>
        </a:xfrm>
        <a:prstGeom prst="line">
          <a:avLst/>
        </a:prstGeom>
        <a:noFill/>
        <a:ln w="9525">
          <a:solidFill>
            <a:srgbClr val="0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342901</xdr:colOff>
      <xdr:row>0</xdr:row>
      <xdr:rowOff>114300</xdr:rowOff>
    </xdr:from>
    <xdr:to>
      <xdr:col>1</xdr:col>
      <xdr:colOff>1085851</xdr:colOff>
      <xdr:row>2</xdr:row>
      <xdr:rowOff>200025</xdr:rowOff>
    </xdr:to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>
          <a:spLocks noChangeArrowheads="1"/>
        </xdr:cNvSpPr>
      </xdr:nvSpPr>
      <xdr:spPr bwMode="auto">
        <a:xfrm>
          <a:off x="342901" y="114300"/>
          <a:ext cx="13525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4800" b="0" i="0" strike="noStrike">
              <a:solidFill>
                <a:srgbClr val="008080"/>
              </a:solidFill>
              <a:latin typeface="Bradley Hand ITC"/>
            </a:rPr>
            <a:t>BIA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2</xdr:row>
      <xdr:rowOff>66675</xdr:rowOff>
    </xdr:from>
    <xdr:to>
      <xdr:col>1</xdr:col>
      <xdr:colOff>1333500</xdr:colOff>
      <xdr:row>2</xdr:row>
      <xdr:rowOff>66675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>
          <a:off x="180975" y="790575"/>
          <a:ext cx="1762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171451</xdr:colOff>
      <xdr:row>2</xdr:row>
      <xdr:rowOff>152400</xdr:rowOff>
    </xdr:from>
    <xdr:to>
      <xdr:col>1</xdr:col>
      <xdr:colOff>1295401</xdr:colOff>
      <xdr:row>2</xdr:row>
      <xdr:rowOff>152400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ShapeType="1"/>
        </xdr:cNvSpPr>
      </xdr:nvSpPr>
      <xdr:spPr bwMode="auto">
        <a:xfrm>
          <a:off x="171451" y="876300"/>
          <a:ext cx="1733550" cy="0"/>
        </a:xfrm>
        <a:prstGeom prst="line">
          <a:avLst/>
        </a:prstGeom>
        <a:noFill/>
        <a:ln w="9525">
          <a:solidFill>
            <a:srgbClr val="0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342901</xdr:colOff>
      <xdr:row>0</xdr:row>
      <xdr:rowOff>114300</xdr:rowOff>
    </xdr:from>
    <xdr:to>
      <xdr:col>1</xdr:col>
      <xdr:colOff>1085851</xdr:colOff>
      <xdr:row>2</xdr:row>
      <xdr:rowOff>200025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342901" y="114300"/>
          <a:ext cx="13525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4800" b="0" i="0" strike="noStrike">
              <a:solidFill>
                <a:srgbClr val="008080"/>
              </a:solidFill>
              <a:latin typeface="Bradley Hand ITC"/>
            </a:rPr>
            <a:t>BIA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2</xdr:row>
      <xdr:rowOff>66675</xdr:rowOff>
    </xdr:from>
    <xdr:to>
      <xdr:col>1</xdr:col>
      <xdr:colOff>1333500</xdr:colOff>
      <xdr:row>2</xdr:row>
      <xdr:rowOff>66675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ShapeType="1"/>
        </xdr:cNvSpPr>
      </xdr:nvSpPr>
      <xdr:spPr bwMode="auto">
        <a:xfrm>
          <a:off x="180975" y="752475"/>
          <a:ext cx="1914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171451</xdr:colOff>
      <xdr:row>2</xdr:row>
      <xdr:rowOff>152400</xdr:rowOff>
    </xdr:from>
    <xdr:to>
      <xdr:col>1</xdr:col>
      <xdr:colOff>1295401</xdr:colOff>
      <xdr:row>2</xdr:row>
      <xdr:rowOff>152400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ShapeType="1"/>
        </xdr:cNvSpPr>
      </xdr:nvSpPr>
      <xdr:spPr bwMode="auto">
        <a:xfrm>
          <a:off x="171451" y="838200"/>
          <a:ext cx="1885950" cy="0"/>
        </a:xfrm>
        <a:prstGeom prst="line">
          <a:avLst/>
        </a:prstGeom>
        <a:noFill/>
        <a:ln w="9525">
          <a:solidFill>
            <a:srgbClr val="0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342901</xdr:colOff>
      <xdr:row>0</xdr:row>
      <xdr:rowOff>114300</xdr:rowOff>
    </xdr:from>
    <xdr:to>
      <xdr:col>1</xdr:col>
      <xdr:colOff>1085851</xdr:colOff>
      <xdr:row>2</xdr:row>
      <xdr:rowOff>200025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>
          <a:spLocks noChangeArrowheads="1"/>
        </xdr:cNvSpPr>
      </xdr:nvSpPr>
      <xdr:spPr bwMode="auto">
        <a:xfrm>
          <a:off x="342901" y="114300"/>
          <a:ext cx="150495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4800" b="0" i="0" strike="noStrike">
              <a:solidFill>
                <a:srgbClr val="008080"/>
              </a:solidFill>
              <a:latin typeface="Bradley Hand ITC"/>
            </a:rPr>
            <a:t>BIA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ealthinsurance@booneinsuranceassociate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healthinsurance@booneinsuranceassociates.com" TargetMode="External"/><Relationship Id="rId1" Type="http://schemas.openxmlformats.org/officeDocument/2006/relationships/hyperlink" Target="mailto:healthinsurance@booneinsuranceassociates.com" TargetMode="External"/><Relationship Id="rId4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hc.com/employer/health-plans/oregon" TargetMode="External"/><Relationship Id="rId13" Type="http://schemas.openxmlformats.org/officeDocument/2006/relationships/printerSettings" Target="../printerSettings/printerSettings4.bin"/><Relationship Id="rId3" Type="http://schemas.openxmlformats.org/officeDocument/2006/relationships/hyperlink" Target="https://account.kp.org/broker-employer/resources/!ut/p/a0/HcsxDoMgFADQs3iAny-iBrqB0dG1hY2aH0MCaIC26e1rOr7hocUH2uTefnfVH8mFy2ajVCnfSnQhwPNVfKJSgOIZji_lgne0aDPtV0Cz_uVy9VsgNIx3om0XAaNSAhibe9BcziCHZew7PmmhJZ4xio9qmh-AF4Op/" TargetMode="External"/><Relationship Id="rId7" Type="http://schemas.openxmlformats.org/officeDocument/2006/relationships/hyperlink" Target="http://www.pacificsource.com/oregon-small-2015/" TargetMode="External"/><Relationship Id="rId12" Type="http://schemas.openxmlformats.org/officeDocument/2006/relationships/hyperlink" Target="mailto:healthinsurance@booneinsuranceassociates.com" TargetMode="External"/><Relationship Id="rId2" Type="http://schemas.openxmlformats.org/officeDocument/2006/relationships/hyperlink" Target="https://www.regence.com/web/regence_producer_or/small-group-plans" TargetMode="External"/><Relationship Id="rId1" Type="http://schemas.openxmlformats.org/officeDocument/2006/relationships/hyperlink" Target="http://www.aflac.com/brokers/policies.aspx" TargetMode="External"/><Relationship Id="rId6" Type="http://schemas.openxmlformats.org/officeDocument/2006/relationships/hyperlink" Target="https://healthplans.providence.org/employers/2015-products-services/small-group/" TargetMode="External"/><Relationship Id="rId11" Type="http://schemas.openxmlformats.org/officeDocument/2006/relationships/hyperlink" Target="http://www.baseonline.com/GroupEmployer.html" TargetMode="External"/><Relationship Id="rId5" Type="http://schemas.openxmlformats.org/officeDocument/2006/relationships/hyperlink" Target="https://www.modahealth.com/producers/grp/med.shtml?dn=ods" TargetMode="External"/><Relationship Id="rId10" Type="http://schemas.openxmlformats.org/officeDocument/2006/relationships/hyperlink" Target="http://www.securitylife.com/group-plans" TargetMode="External"/><Relationship Id="rId4" Type="http://schemas.openxmlformats.org/officeDocument/2006/relationships/hyperlink" Target="https://www.lifewiseor.com/employer/products/small-group-plans/medical/" TargetMode="External"/><Relationship Id="rId9" Type="http://schemas.openxmlformats.org/officeDocument/2006/relationships/hyperlink" Target="http://www.securiandental.com/brokerProductInformation.do" TargetMode="External"/><Relationship Id="rId14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hc.com/employer/health-plans/oregon" TargetMode="External"/><Relationship Id="rId13" Type="http://schemas.openxmlformats.org/officeDocument/2006/relationships/printerSettings" Target="../printerSettings/printerSettings5.bin"/><Relationship Id="rId3" Type="http://schemas.openxmlformats.org/officeDocument/2006/relationships/hyperlink" Target="https://account.kp.org/broker-employer/resources/!ut/p/a0/HcsxDoMgFADQs3iAny-iBrqB0dG1hY2aH0MCaIC26e1rOr7hocUH2uTefnfVH8mFy2ajVCnfSnQhwPNVfKJSgOIZji_lgne0aDPtV0Cz_uVy9VsgNIx3om0XAaNSAhibe9BcziCHZew7PmmhJZ4xio9qmh-AF4Op/" TargetMode="External"/><Relationship Id="rId7" Type="http://schemas.openxmlformats.org/officeDocument/2006/relationships/hyperlink" Target="http://www.pacificsource.com/oregon-small-2015/" TargetMode="External"/><Relationship Id="rId12" Type="http://schemas.openxmlformats.org/officeDocument/2006/relationships/hyperlink" Target="mailto:healthinsurance@booneinsuranceassociates.com" TargetMode="External"/><Relationship Id="rId2" Type="http://schemas.openxmlformats.org/officeDocument/2006/relationships/hyperlink" Target="https://www.regence.com/web/regence_producer_or/small-group-plans" TargetMode="External"/><Relationship Id="rId1" Type="http://schemas.openxmlformats.org/officeDocument/2006/relationships/hyperlink" Target="http://www.aflac.com/brokers/policies.aspx" TargetMode="External"/><Relationship Id="rId6" Type="http://schemas.openxmlformats.org/officeDocument/2006/relationships/hyperlink" Target="https://healthplans.providence.org/employers/2015-products-services/small-group/" TargetMode="External"/><Relationship Id="rId11" Type="http://schemas.openxmlformats.org/officeDocument/2006/relationships/hyperlink" Target="http://www.baseonline.com/GroupEmployer.html" TargetMode="External"/><Relationship Id="rId5" Type="http://schemas.openxmlformats.org/officeDocument/2006/relationships/hyperlink" Target="https://www.modahealth.com/producers/grp/med.shtml?dn=ods" TargetMode="External"/><Relationship Id="rId10" Type="http://schemas.openxmlformats.org/officeDocument/2006/relationships/hyperlink" Target="http://www.securitylife.com/group-plans" TargetMode="External"/><Relationship Id="rId4" Type="http://schemas.openxmlformats.org/officeDocument/2006/relationships/hyperlink" Target="https://www.lifewiseor.com/employer/products/small-group-plans/medical/" TargetMode="External"/><Relationship Id="rId9" Type="http://schemas.openxmlformats.org/officeDocument/2006/relationships/hyperlink" Target="http://www.securiandental.com/brokerProductInformation.do" TargetMode="External"/><Relationship Id="rId14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.bin"/><Relationship Id="rId3" Type="http://schemas.openxmlformats.org/officeDocument/2006/relationships/hyperlink" Target="http://booneinsuranceassociates.com/services/group-health-insurance-plan-services" TargetMode="External"/><Relationship Id="rId7" Type="http://schemas.openxmlformats.org/officeDocument/2006/relationships/hyperlink" Target="mailto:healthinsurance@booneinsuranceassociates.com" TargetMode="External"/><Relationship Id="rId2" Type="http://schemas.openxmlformats.org/officeDocument/2006/relationships/hyperlink" Target="http://booneinsuranceassociates.com/services/group-health-insurance-plan-services" TargetMode="External"/><Relationship Id="rId1" Type="http://schemas.openxmlformats.org/officeDocument/2006/relationships/hyperlink" Target="http://booneinsuranceassociates.com/services/group-health-insurance-plan-services" TargetMode="External"/><Relationship Id="rId6" Type="http://schemas.openxmlformats.org/officeDocument/2006/relationships/hyperlink" Target="http://booneinsuranceassociates.com/services/group-health-insurance-plan-services" TargetMode="External"/><Relationship Id="rId5" Type="http://schemas.openxmlformats.org/officeDocument/2006/relationships/hyperlink" Target="http://booneinsuranceassociates.com/services/group-health-insurance-plan-services" TargetMode="External"/><Relationship Id="rId4" Type="http://schemas.openxmlformats.org/officeDocument/2006/relationships/hyperlink" Target="http://booneinsuranceassociates.com/services/group-health-insurance-plan-services" TargetMode="External"/><Relationship Id="rId9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W1019"/>
  <sheetViews>
    <sheetView view="pageBreakPreview" zoomScaleNormal="100" zoomScaleSheetLayoutView="100" workbookViewId="0">
      <selection activeCell="O16" sqref="O16"/>
    </sheetView>
  </sheetViews>
  <sheetFormatPr defaultRowHeight="12.75" x14ac:dyDescent="0.2"/>
  <cols>
    <col min="1" max="1" width="5.7109375" style="241" customWidth="1"/>
    <col min="2" max="2" width="13.28515625" style="241" customWidth="1"/>
    <col min="3" max="3" width="16.85546875" style="241" customWidth="1"/>
    <col min="4" max="4" width="6.28515625" style="241" customWidth="1"/>
    <col min="5" max="5" width="12" style="241" customWidth="1"/>
    <col min="6" max="6" width="9.28515625" style="241" bestFit="1" customWidth="1"/>
    <col min="7" max="7" width="8.42578125" style="241" customWidth="1"/>
    <col min="8" max="8" width="7.28515625" style="241" customWidth="1"/>
    <col min="9" max="9" width="7.5703125" style="241" customWidth="1"/>
    <col min="10" max="10" width="9.7109375" style="241" customWidth="1"/>
    <col min="11" max="11" width="9.85546875" style="241" customWidth="1"/>
    <col min="12" max="12" width="10.85546875" style="241" customWidth="1"/>
    <col min="13" max="13" width="13.5703125" style="241" customWidth="1"/>
    <col min="14" max="14" width="8.140625" style="241" customWidth="1"/>
    <col min="15" max="15" width="12.7109375" style="241" customWidth="1"/>
    <col min="16" max="16" width="9.140625" style="241"/>
    <col min="17" max="17" width="10.28515625" style="241" customWidth="1"/>
    <col min="18" max="16384" width="9.140625" style="241"/>
  </cols>
  <sheetData>
    <row r="1" spans="1:23" ht="27" customHeight="1" x14ac:dyDescent="0.55000000000000004">
      <c r="A1" s="239"/>
      <c r="B1" s="240"/>
      <c r="C1" s="315"/>
      <c r="D1" s="316"/>
      <c r="E1" s="316"/>
      <c r="F1" s="387" t="s">
        <v>224</v>
      </c>
      <c r="G1" s="388"/>
      <c r="H1" s="388"/>
      <c r="I1" s="388"/>
      <c r="J1" s="388"/>
      <c r="K1" s="352" t="s">
        <v>225</v>
      </c>
      <c r="L1" s="353"/>
      <c r="M1" s="353"/>
      <c r="N1" s="353"/>
      <c r="O1" s="310" t="s">
        <v>316</v>
      </c>
    </row>
    <row r="2" spans="1:23" ht="27" customHeight="1" x14ac:dyDescent="0.55000000000000004">
      <c r="A2" s="242"/>
      <c r="B2" s="243"/>
      <c r="C2" s="341"/>
      <c r="D2" s="342"/>
      <c r="E2" s="342"/>
      <c r="F2" s="389"/>
      <c r="G2" s="389"/>
      <c r="H2" s="389"/>
      <c r="I2" s="389"/>
      <c r="J2" s="389"/>
      <c r="K2" s="244" t="s">
        <v>3</v>
      </c>
      <c r="L2" s="245"/>
      <c r="M2" s="245"/>
      <c r="N2" s="245"/>
      <c r="O2" s="246"/>
      <c r="P2" s="247"/>
    </row>
    <row r="3" spans="1:23" ht="27" customHeight="1" thickBot="1" x14ac:dyDescent="0.25">
      <c r="A3" s="248"/>
      <c r="B3" s="249"/>
      <c r="C3" s="250"/>
      <c r="D3" s="249"/>
      <c r="E3" s="251"/>
      <c r="F3" s="390">
        <f>A8</f>
        <v>0</v>
      </c>
      <c r="G3" s="390"/>
      <c r="H3" s="390"/>
      <c r="I3" s="390"/>
      <c r="J3" s="390"/>
      <c r="K3" s="252" t="s">
        <v>4</v>
      </c>
      <c r="L3" s="252"/>
      <c r="M3" s="252"/>
      <c r="N3" s="252"/>
      <c r="O3" s="253"/>
    </row>
    <row r="4" spans="1:23" ht="12.75" customHeight="1" x14ac:dyDescent="0.2">
      <c r="A4" s="320" t="s">
        <v>5</v>
      </c>
      <c r="B4" s="321"/>
      <c r="C4" s="321"/>
      <c r="D4" s="322"/>
      <c r="E4" s="370" t="s">
        <v>131</v>
      </c>
      <c r="F4" s="354"/>
      <c r="G4" s="372" t="s">
        <v>226</v>
      </c>
      <c r="H4" s="373"/>
      <c r="I4" s="354"/>
      <c r="J4" s="372" t="s">
        <v>227</v>
      </c>
      <c r="K4" s="373"/>
      <c r="L4" s="354"/>
      <c r="M4" s="356" t="s">
        <v>180</v>
      </c>
      <c r="N4" s="356"/>
      <c r="O4" s="357"/>
    </row>
    <row r="5" spans="1:23" x14ac:dyDescent="0.2">
      <c r="A5" s="362"/>
      <c r="B5" s="363"/>
      <c r="C5" s="363"/>
      <c r="D5" s="364"/>
      <c r="E5" s="371"/>
      <c r="F5" s="355"/>
      <c r="G5" s="374"/>
      <c r="H5" s="373"/>
      <c r="I5" s="355"/>
      <c r="J5" s="374"/>
      <c r="K5" s="373"/>
      <c r="L5" s="355"/>
      <c r="M5" s="358"/>
      <c r="N5" s="359"/>
      <c r="O5" s="360"/>
      <c r="U5" s="254"/>
      <c r="V5" s="254"/>
      <c r="W5" s="254"/>
    </row>
    <row r="6" spans="1:23" ht="12.75" customHeight="1" x14ac:dyDescent="0.2">
      <c r="A6" s="365"/>
      <c r="B6" s="366"/>
      <c r="C6" s="366"/>
      <c r="D6" s="367"/>
      <c r="E6" s="329" t="s">
        <v>7</v>
      </c>
      <c r="F6" s="368"/>
      <c r="G6" s="368"/>
      <c r="H6" s="368"/>
      <c r="I6" s="369"/>
      <c r="J6" s="335"/>
      <c r="K6" s="336"/>
      <c r="L6" s="337"/>
      <c r="M6" s="361"/>
      <c r="N6" s="361"/>
      <c r="O6" s="357"/>
      <c r="U6" s="254"/>
      <c r="V6" s="254"/>
      <c r="W6" s="254"/>
    </row>
    <row r="7" spans="1:23" ht="12.75" customHeight="1" x14ac:dyDescent="0.2">
      <c r="A7" s="343" t="s">
        <v>6</v>
      </c>
      <c r="B7" s="344"/>
      <c r="C7" s="344"/>
      <c r="D7" s="345"/>
      <c r="E7" s="333"/>
      <c r="F7" s="321"/>
      <c r="G7" s="321"/>
      <c r="H7" s="321"/>
      <c r="I7" s="322"/>
      <c r="J7" s="338"/>
      <c r="K7" s="339"/>
      <c r="L7" s="340"/>
      <c r="M7" s="255" t="s">
        <v>60</v>
      </c>
      <c r="N7" s="256"/>
      <c r="O7" s="257"/>
      <c r="U7" s="254"/>
      <c r="V7" s="254"/>
      <c r="W7" s="254"/>
    </row>
    <row r="8" spans="1:23" ht="12.75" customHeight="1" x14ac:dyDescent="0.2">
      <c r="A8" s="346"/>
      <c r="B8" s="347"/>
      <c r="C8" s="347"/>
      <c r="D8" s="348"/>
      <c r="E8" s="329" t="s">
        <v>8</v>
      </c>
      <c r="F8" s="330"/>
      <c r="G8" s="330"/>
      <c r="H8" s="331"/>
      <c r="I8" s="332"/>
      <c r="J8" s="323"/>
      <c r="K8" s="324"/>
      <c r="L8" s="325"/>
      <c r="M8" s="258" t="s">
        <v>56</v>
      </c>
      <c r="N8" s="99"/>
      <c r="O8" s="257"/>
      <c r="U8" s="254"/>
      <c r="V8" s="254"/>
      <c r="W8" s="254"/>
    </row>
    <row r="9" spans="1:23" ht="28.5" customHeight="1" x14ac:dyDescent="0.2">
      <c r="A9" s="349"/>
      <c r="B9" s="350"/>
      <c r="C9" s="350"/>
      <c r="D9" s="351"/>
      <c r="E9" s="333"/>
      <c r="F9" s="321"/>
      <c r="G9" s="321"/>
      <c r="H9" s="321"/>
      <c r="I9" s="334"/>
      <c r="J9" s="326"/>
      <c r="K9" s="327"/>
      <c r="L9" s="328"/>
      <c r="M9" s="259" t="s">
        <v>57</v>
      </c>
      <c r="N9" s="99"/>
      <c r="O9" s="257"/>
      <c r="U9" s="254"/>
      <c r="V9" s="254"/>
      <c r="W9" s="254"/>
    </row>
    <row r="10" spans="1:23" ht="12.75" customHeight="1" x14ac:dyDescent="0.2">
      <c r="A10" s="343" t="s">
        <v>28</v>
      </c>
      <c r="B10" s="344"/>
      <c r="C10" s="344"/>
      <c r="D10" s="344"/>
      <c r="E10" s="345"/>
      <c r="F10" s="329" t="s">
        <v>32</v>
      </c>
      <c r="G10" s="330"/>
      <c r="H10" s="330"/>
      <c r="I10" s="397"/>
      <c r="J10" s="375"/>
      <c r="K10" s="376"/>
      <c r="L10" s="377"/>
      <c r="M10" s="259" t="s">
        <v>58</v>
      </c>
      <c r="N10" s="99"/>
      <c r="O10" s="257"/>
      <c r="U10" s="254"/>
      <c r="V10" s="254"/>
      <c r="W10" s="254"/>
    </row>
    <row r="11" spans="1:23" ht="12.75" customHeight="1" x14ac:dyDescent="0.2">
      <c r="A11" s="381"/>
      <c r="B11" s="382"/>
      <c r="C11" s="382"/>
      <c r="D11" s="382"/>
      <c r="E11" s="383"/>
      <c r="F11" s="333"/>
      <c r="G11" s="321"/>
      <c r="H11" s="321"/>
      <c r="I11" s="322"/>
      <c r="J11" s="378"/>
      <c r="K11" s="379"/>
      <c r="L11" s="380"/>
      <c r="M11" s="259" t="s">
        <v>59</v>
      </c>
      <c r="N11" s="99"/>
      <c r="O11" s="257"/>
      <c r="U11" s="254"/>
      <c r="V11" s="260"/>
      <c r="W11" s="254"/>
    </row>
    <row r="12" spans="1:23" ht="27" customHeight="1" x14ac:dyDescent="0.2">
      <c r="A12" s="384"/>
      <c r="B12" s="385"/>
      <c r="C12" s="385"/>
      <c r="D12" s="385"/>
      <c r="E12" s="386"/>
      <c r="F12" s="404"/>
      <c r="G12" s="405"/>
      <c r="H12" s="405"/>
      <c r="I12" s="405"/>
      <c r="J12" s="317"/>
      <c r="K12" s="318"/>
      <c r="L12" s="319"/>
      <c r="M12" s="259" t="s">
        <v>61</v>
      </c>
      <c r="N12" s="99"/>
      <c r="O12" s="257"/>
      <c r="U12" s="254"/>
      <c r="V12" s="254"/>
      <c r="W12" s="254"/>
    </row>
    <row r="13" spans="1:23" x14ac:dyDescent="0.2">
      <c r="A13" s="343" t="s">
        <v>9</v>
      </c>
      <c r="B13" s="393"/>
      <c r="C13" s="408" t="s">
        <v>10</v>
      </c>
      <c r="D13" s="408"/>
      <c r="E13" s="406" t="s">
        <v>11</v>
      </c>
      <c r="F13" s="406"/>
      <c r="G13" s="407" t="s">
        <v>12</v>
      </c>
      <c r="H13" s="396"/>
      <c r="I13" s="344"/>
      <c r="J13" s="344"/>
      <c r="K13" s="344"/>
      <c r="L13" s="344"/>
      <c r="M13" s="261" t="s">
        <v>45</v>
      </c>
      <c r="N13" s="99"/>
      <c r="O13" s="257"/>
      <c r="U13" s="254"/>
      <c r="V13" s="254"/>
      <c r="W13" s="254"/>
    </row>
    <row r="14" spans="1:23" x14ac:dyDescent="0.2">
      <c r="A14" s="398"/>
      <c r="B14" s="324"/>
      <c r="C14" s="325"/>
      <c r="D14" s="394"/>
      <c r="E14" s="400"/>
      <c r="F14" s="401"/>
      <c r="G14" s="323"/>
      <c r="H14" s="324"/>
      <c r="I14" s="324"/>
      <c r="J14" s="324"/>
      <c r="K14" s="324"/>
      <c r="L14" s="325"/>
      <c r="M14" s="262"/>
      <c r="N14" s="257"/>
      <c r="O14" s="257"/>
      <c r="U14" s="254"/>
      <c r="V14" s="254"/>
      <c r="W14" s="254"/>
    </row>
    <row r="15" spans="1:23" x14ac:dyDescent="0.2">
      <c r="A15" s="399"/>
      <c r="B15" s="327"/>
      <c r="C15" s="328"/>
      <c r="D15" s="395"/>
      <c r="E15" s="402"/>
      <c r="F15" s="403"/>
      <c r="G15" s="326"/>
      <c r="H15" s="327"/>
      <c r="I15" s="327"/>
      <c r="J15" s="327"/>
      <c r="K15" s="327"/>
      <c r="L15" s="328"/>
      <c r="M15" s="262"/>
      <c r="N15" s="257"/>
      <c r="O15" s="257"/>
    </row>
    <row r="16" spans="1:23" ht="12.75" customHeight="1" x14ac:dyDescent="0.2">
      <c r="A16" s="343" t="s">
        <v>13</v>
      </c>
      <c r="B16" s="396"/>
      <c r="C16" s="393"/>
      <c r="D16" s="391" t="s">
        <v>9</v>
      </c>
      <c r="E16" s="392"/>
      <c r="F16" s="393"/>
      <c r="G16" s="263" t="s">
        <v>10</v>
      </c>
      <c r="H16" s="263"/>
      <c r="I16" s="391" t="s">
        <v>11</v>
      </c>
      <c r="J16" s="392"/>
      <c r="K16" s="391" t="s">
        <v>14</v>
      </c>
      <c r="L16" s="392"/>
      <c r="M16" s="262"/>
      <c r="N16" s="257"/>
      <c r="O16" s="257"/>
    </row>
    <row r="17" spans="1:15" x14ac:dyDescent="0.2">
      <c r="A17" s="398"/>
      <c r="B17" s="444"/>
      <c r="C17" s="415"/>
      <c r="D17" s="323"/>
      <c r="E17" s="454"/>
      <c r="F17" s="415"/>
      <c r="G17" s="335"/>
      <c r="H17" s="415"/>
      <c r="I17" s="429"/>
      <c r="J17" s="430"/>
      <c r="K17" s="419"/>
      <c r="L17" s="420"/>
      <c r="M17" s="262"/>
      <c r="N17" s="257"/>
      <c r="O17" s="257"/>
    </row>
    <row r="18" spans="1:15" x14ac:dyDescent="0.2">
      <c r="A18" s="445"/>
      <c r="B18" s="446"/>
      <c r="C18" s="417"/>
      <c r="D18" s="402"/>
      <c r="E18" s="455"/>
      <c r="F18" s="417"/>
      <c r="G18" s="416"/>
      <c r="H18" s="417"/>
      <c r="I18" s="431"/>
      <c r="J18" s="431"/>
      <c r="K18" s="421"/>
      <c r="L18" s="422"/>
      <c r="M18" s="262"/>
      <c r="N18" s="257"/>
      <c r="O18" s="257"/>
    </row>
    <row r="19" spans="1:15" x14ac:dyDescent="0.2">
      <c r="A19" s="453" t="s">
        <v>289</v>
      </c>
      <c r="B19" s="393"/>
      <c r="C19" s="393"/>
      <c r="D19" s="418" t="s">
        <v>290</v>
      </c>
      <c r="E19" s="396"/>
      <c r="F19" s="396"/>
      <c r="G19" s="418" t="s">
        <v>291</v>
      </c>
      <c r="H19" s="396"/>
      <c r="I19" s="393"/>
      <c r="J19" s="393"/>
      <c r="K19" s="393"/>
      <c r="L19" s="393"/>
      <c r="M19" s="262"/>
      <c r="N19" s="257"/>
      <c r="O19" s="257"/>
    </row>
    <row r="20" spans="1:15" ht="12.75" customHeight="1" x14ac:dyDescent="0.2">
      <c r="A20" s="409"/>
      <c r="B20" s="410"/>
      <c r="C20" s="411"/>
      <c r="D20" s="423"/>
      <c r="E20" s="424"/>
      <c r="F20" s="425"/>
      <c r="G20" s="447"/>
      <c r="H20" s="448"/>
      <c r="I20" s="448"/>
      <c r="J20" s="448"/>
      <c r="K20" s="448"/>
      <c r="L20" s="449"/>
      <c r="M20" s="262"/>
      <c r="N20" s="257"/>
      <c r="O20" s="257"/>
    </row>
    <row r="21" spans="1:15" x14ac:dyDescent="0.2">
      <c r="A21" s="412"/>
      <c r="B21" s="413"/>
      <c r="C21" s="414"/>
      <c r="D21" s="426"/>
      <c r="E21" s="427"/>
      <c r="F21" s="428"/>
      <c r="G21" s="450"/>
      <c r="H21" s="451"/>
      <c r="I21" s="451"/>
      <c r="J21" s="451"/>
      <c r="K21" s="451"/>
      <c r="L21" s="452"/>
      <c r="M21" s="262"/>
      <c r="N21" s="257"/>
      <c r="O21" s="257"/>
    </row>
    <row r="22" spans="1:15" x14ac:dyDescent="0.2">
      <c r="A22" s="453" t="s">
        <v>292</v>
      </c>
      <c r="B22" s="393"/>
      <c r="C22" s="393"/>
      <c r="D22" s="418" t="s">
        <v>293</v>
      </c>
      <c r="E22" s="396"/>
      <c r="F22" s="396"/>
      <c r="G22" s="418" t="s">
        <v>294</v>
      </c>
      <c r="H22" s="396"/>
      <c r="I22" s="393"/>
      <c r="J22" s="393"/>
      <c r="K22" s="393"/>
      <c r="L22" s="393"/>
      <c r="M22" s="262"/>
      <c r="N22" s="257"/>
      <c r="O22" s="257"/>
    </row>
    <row r="23" spans="1:15" ht="12.75" customHeight="1" x14ac:dyDescent="0.2">
      <c r="A23" s="409"/>
      <c r="B23" s="444"/>
      <c r="C23" s="401"/>
      <c r="D23" s="423"/>
      <c r="E23" s="484"/>
      <c r="F23" s="485"/>
      <c r="G23" s="447"/>
      <c r="H23" s="448"/>
      <c r="I23" s="444"/>
      <c r="J23" s="444"/>
      <c r="K23" s="444"/>
      <c r="L23" s="444"/>
      <c r="M23" s="262"/>
      <c r="N23" s="257"/>
      <c r="O23" s="257"/>
    </row>
    <row r="24" spans="1:15" x14ac:dyDescent="0.2">
      <c r="A24" s="481"/>
      <c r="B24" s="482"/>
      <c r="C24" s="483"/>
      <c r="D24" s="486"/>
      <c r="E24" s="487"/>
      <c r="F24" s="488"/>
      <c r="G24" s="402"/>
      <c r="H24" s="446"/>
      <c r="I24" s="446"/>
      <c r="J24" s="446"/>
      <c r="K24" s="446"/>
      <c r="L24" s="446"/>
      <c r="M24" s="262"/>
      <c r="N24" s="257"/>
      <c r="O24" s="257"/>
    </row>
    <row r="25" spans="1:15" s="268" customFormat="1" x14ac:dyDescent="0.2">
      <c r="A25" s="264"/>
      <c r="B25" s="437" t="s">
        <v>43</v>
      </c>
      <c r="C25" s="438"/>
      <c r="D25" s="438"/>
      <c r="E25" s="438"/>
      <c r="F25" s="438"/>
      <c r="G25" s="438"/>
      <c r="H25" s="265"/>
      <c r="I25" s="265"/>
      <c r="J25" s="265"/>
      <c r="K25" s="266"/>
      <c r="L25" s="267"/>
      <c r="M25" s="262"/>
      <c r="N25" s="257"/>
      <c r="O25" s="257"/>
    </row>
    <row r="26" spans="1:15" s="268" customFormat="1" ht="27.75" customHeight="1" x14ac:dyDescent="0.2">
      <c r="A26" s="439"/>
      <c r="B26" s="441" t="s">
        <v>211</v>
      </c>
      <c r="C26" s="443" t="s">
        <v>212</v>
      </c>
      <c r="D26" s="441" t="s">
        <v>211</v>
      </c>
      <c r="E26" s="443" t="s">
        <v>213</v>
      </c>
      <c r="F26" s="456" t="s">
        <v>113</v>
      </c>
      <c r="G26" s="457"/>
      <c r="H26" s="462" t="s">
        <v>208</v>
      </c>
      <c r="I26" s="456"/>
      <c r="J26" s="456"/>
      <c r="K26" s="456"/>
      <c r="L26" s="456"/>
      <c r="M26" s="463" t="s">
        <v>260</v>
      </c>
      <c r="N26" s="464"/>
      <c r="O26" s="257"/>
    </row>
    <row r="27" spans="1:15" ht="24" customHeight="1" x14ac:dyDescent="0.2">
      <c r="A27" s="440"/>
      <c r="B27" s="442"/>
      <c r="C27" s="442"/>
      <c r="D27" s="442"/>
      <c r="E27" s="442"/>
      <c r="F27" s="458"/>
      <c r="G27" s="459"/>
      <c r="H27" s="269" t="s">
        <v>75</v>
      </c>
      <c r="I27" s="269" t="s">
        <v>76</v>
      </c>
      <c r="J27" s="269" t="s">
        <v>77</v>
      </c>
      <c r="K27" s="269" t="s">
        <v>78</v>
      </c>
      <c r="L27" s="270" t="s">
        <v>80</v>
      </c>
      <c r="M27" s="465"/>
      <c r="N27" s="464"/>
      <c r="O27" s="257"/>
    </row>
    <row r="28" spans="1:15" ht="27" customHeight="1" x14ac:dyDescent="0.2">
      <c r="A28" s="271"/>
      <c r="B28" s="294"/>
      <c r="C28" s="234"/>
      <c r="D28" s="294"/>
      <c r="E28" s="272"/>
      <c r="F28" s="432" t="s">
        <v>207</v>
      </c>
      <c r="G28" s="436"/>
      <c r="H28" s="273">
        <f>COUNTIF('Employee Info'!I10:I309,("EE1"))+COUNTIF('Employee Info'!I10:I309,("EE2"))+COUNTIF('Employee Info'!I10:I309,("EE3"))+COUNTIF('Employee Info'!I10:I309,("EE4"))+COUNTIF('Employee Info'!I10:I309,("EE5"))+COUNTIF('Employee Info'!I10:I309,("EE6"))</f>
        <v>0</v>
      </c>
      <c r="I28" s="273">
        <f>COUNTIF('Employee Info'!I10:I309,("ES1"))+COUNTIF('Employee Info'!I10:I309,("ES2"))+COUNTIF('Employee Info'!I10:I309,("ES3"))+COUNTIF('Employee Info'!I10:I309,("ES4"))+COUNTIF('Employee Info'!I10:I309,("ES5"))+COUNTIF('Employee Info'!I10:I309,("ES6"))</f>
        <v>0</v>
      </c>
      <c r="J28" s="273">
        <f>COUNTIF('Employee Info'!I10:I309,("EF1"))+COUNTIF('Employee Info'!I10:I309,("EF2"))+COUNTIF('Employee Info'!I10:I309,("EF3"))+COUNTIF('Employee Info'!I10:I309,("EF4"))+COUNTIF('Employee Info'!I10:I309,("EF5"))+COUNTIF('Employee Info'!I10:I309,("EF6"))</f>
        <v>0</v>
      </c>
      <c r="K28" s="273">
        <f>COUNTIF('Employee Info'!I10:I309,("EC1"))+COUNTIF('Employee Info'!I10:I309,("EC2"))+COUNTIF('Employee Info'!I10:I309,("EC3"))+COUNTIF('Employee Info'!I10:I309,("EC4"))+COUNTIF('Employee Info'!I10:I309,("EC5"))+COUNTIF('Employee Info'!I10:I309,("EC6"))</f>
        <v>0</v>
      </c>
      <c r="L28" s="274">
        <f t="shared" ref="L28:L29" si="0">SUM(H28:K28)</f>
        <v>0</v>
      </c>
      <c r="M28" s="275" t="s">
        <v>206</v>
      </c>
      <c r="N28" s="276"/>
      <c r="O28" s="257"/>
    </row>
    <row r="29" spans="1:15" ht="24" customHeight="1" x14ac:dyDescent="0.2">
      <c r="A29" s="271"/>
      <c r="B29" s="294"/>
      <c r="C29" s="234"/>
      <c r="D29" s="294"/>
      <c r="E29" s="272"/>
      <c r="F29" s="432" t="s">
        <v>209</v>
      </c>
      <c r="G29" s="436"/>
      <c r="H29" s="273">
        <f>COUNTIF('Employee Info'!J10:J309,("EE1"))+COUNTIF('Employee Info'!J10:J309,("EE2"))+COUNTIF('Employee Info'!J10:J309,("EE3"))+COUNTIF('Employee Info'!J10:J309,("EE4"))+COUNTIF('Employee Info'!J10:J309,("EE5"))+COUNTIF('Employee Info'!J10:J309,("EE6"))</f>
        <v>0</v>
      </c>
      <c r="I29" s="273">
        <f>COUNTIF('Employee Info'!J10:J309,("ES1"))+COUNTIF('Employee Info'!J10:J309,("ES2"))+COUNTIF('Employee Info'!J10:J309,("ES3"))+COUNTIF('Employee Info'!J10:J309,("ES4"))+COUNTIF('Employee Info'!J10:J309,("ES5"))+COUNTIF('Employee Info'!J10:J309,("ES6"))</f>
        <v>0</v>
      </c>
      <c r="J29" s="273">
        <f>COUNTIF('Employee Info'!J10:J309,("EF1"))+COUNTIF('Employee Info'!J10:J309,("EF2"))+COUNTIF('Employee Info'!J10:J309,("EF3"))+COUNTIF('Employee Info'!J10:J309,("EF4"))+COUNTIF('Employee Info'!J10:J3081,("EF5"))+COUNTIF('Employee Info'!J10:J309,("EF6"))</f>
        <v>0</v>
      </c>
      <c r="K29" s="273">
        <f>COUNTIF('Employee Info'!J10:J309,("EC1"))+COUNTIF('Employee Info'!J10:J309,("EC2"))+COUNTIF('Employee Info'!J11:J310,("EC3"))+COUNTIF('Employee Info'!J11:J310,("EC4"))+COUNTIF('Employee Info'!J11:J310,("EC5"))+COUNTIF('Employee Info'!J11:J310,("EC6"))</f>
        <v>0</v>
      </c>
      <c r="L29" s="274">
        <f t="shared" si="0"/>
        <v>0</v>
      </c>
      <c r="M29" s="275" t="s">
        <v>206</v>
      </c>
      <c r="N29" s="276"/>
      <c r="O29" s="257"/>
    </row>
    <row r="30" spans="1:15" ht="24" customHeight="1" x14ac:dyDescent="0.2">
      <c r="A30" s="271"/>
      <c r="B30" s="294"/>
      <c r="C30" s="234"/>
      <c r="D30" s="294"/>
      <c r="E30" s="272"/>
      <c r="F30" s="432" t="s">
        <v>200</v>
      </c>
      <c r="G30" s="436"/>
      <c r="H30" s="273">
        <f>COUNTIF('Employee Info'!K10:K309,("EE1"))+COUNTIF('Employee Info'!K10:K309,("EE2"))+COUNTIF('Employee Info'!K10:K309,("EE3"))+COUNTIF('Employee Info'!K10:K309,("EE4"))+COUNTIF('Employee Info'!K10:K309,("EE5"))+COUNTIF('Employee Info'!K10:K309,("EE6"))</f>
        <v>0</v>
      </c>
      <c r="I30" s="273">
        <f>COUNTIF('Employee Info'!K10:K309,("ES1"))+COUNTIF('Employee Info'!K10:K309,("ES2"))+COUNTIF('Employee Info'!K10:K309,("ES3"))+COUNTIF('Employee Info'!K10:K309,("ES4"))+COUNTIF('Employee Info'!K10:K309,("ES5"))+COUNTIF('Employee Info'!K10:K309,("ES6"))</f>
        <v>0</v>
      </c>
      <c r="J30" s="273">
        <f>COUNTIF('Employee Info'!K10:K309,("EF1"))+COUNTIF('Employee Info'!K10:K309,("EF2"))+COUNTIF('Employee Info'!K10:K309,("EF3"))+COUNTIF('Employee Info'!K10:K309,("EF4"))+COUNTIF('Employee Info'!K10:K309,("EF5"))+COUNTIF('Employee Info'!K10:K309,("EF6"))</f>
        <v>0</v>
      </c>
      <c r="K30" s="273">
        <f>COUNTIF('Employee Info'!K10:K309,("EC1"))+COUNTIF('Employee Info'!K10:K309,("EC2"))+COUNTIF('Employee Info'!K10:K309,("EC3"))+COUNTIF('Employee Info'!K10:K309,("EC4"))+COUNTIF('Employee Info'!K10:K309,("EC5"))+COUNTIF('Employee Info'!K10:K309,("EC6"))</f>
        <v>0</v>
      </c>
      <c r="L30" s="274">
        <f t="shared" ref="L30:L33" si="1">SUM(H30:K30)</f>
        <v>0</v>
      </c>
      <c r="M30" s="275" t="s">
        <v>206</v>
      </c>
      <c r="N30" s="276"/>
      <c r="O30" s="257"/>
    </row>
    <row r="31" spans="1:15" ht="24" customHeight="1" x14ac:dyDescent="0.2">
      <c r="A31" s="271"/>
      <c r="B31" s="294"/>
      <c r="C31" s="234"/>
      <c r="D31" s="294"/>
      <c r="E31" s="272"/>
      <c r="F31" s="432" t="s">
        <v>201</v>
      </c>
      <c r="G31" s="436"/>
      <c r="H31" s="273">
        <f>COUNTIF('Employee Info'!L10:L309,("EE1"))+COUNTIF('Employee Info'!L10:L309,("EE2"))+COUNTIF('Employee Info'!L10:L309,("EE3"))+COUNTIF('Employee Info'!L10:L309,("EE4"))+COUNTIF('Employee Info'!L10:L309,("EE5"))+COUNTIF('Employee Info'!L10:L309,("EE6"))</f>
        <v>0</v>
      </c>
      <c r="I31" s="273">
        <f>COUNTIF('Employee Info'!L10:L309,("ES1"))+COUNTIF('Employee Info'!L10:L309,("ES2"))+COUNTIF('Employee Info'!L10:L309,("ES3"))+COUNTIF('Employee Info'!L10:L309,("ES4"))+COUNTIF('Employee Info'!L10:L309,("ES5"))+COUNTIF('Employee Info'!L10:L309,("ES6"))</f>
        <v>0</v>
      </c>
      <c r="J31" s="273">
        <f>COUNTIF('Employee Info'!L10:L309,("EF1"))+COUNTIF('Employee Info'!L10:L309,("EF2"))+COUNTIF('Employee Info'!L10:L309,("EF3"))+COUNTIF('Employee Info'!L10:L309,("EF4"))+COUNTIF('Employee Info'!L10:L309,("EF5"))+COUNTIF('Employee Info'!L10:L309,("EF6"))</f>
        <v>0</v>
      </c>
      <c r="K31" s="273">
        <f>COUNTIF('Employee Info'!L10:L309,("EC1"))+COUNTIF('Employee Info'!L10:L309,("EC2"))+COUNTIF('Employee Info'!L10:L309,("EC3"))+COUNTIF('Employee Info'!L10:L309,("EC4"))+COUNTIF('Employee Info'!L10:L309,("EC5"))+COUNTIF('Employee Info'!L10:L309,("EC6"))</f>
        <v>0</v>
      </c>
      <c r="L31" s="274">
        <f t="shared" si="1"/>
        <v>0</v>
      </c>
      <c r="M31" s="275" t="s">
        <v>206</v>
      </c>
      <c r="N31" s="276"/>
      <c r="O31" s="257"/>
    </row>
    <row r="32" spans="1:15" ht="24" customHeight="1" x14ac:dyDescent="0.2">
      <c r="A32" s="271"/>
      <c r="B32" s="294"/>
      <c r="C32" s="234"/>
      <c r="D32" s="294"/>
      <c r="E32" s="272"/>
      <c r="F32" s="432" t="s">
        <v>202</v>
      </c>
      <c r="G32" s="436"/>
      <c r="H32" s="273">
        <f>COUNTIF('Employee Info'!M10:M309,("EE1"))+COUNTIF('Employee Info'!M10:M309,("EE2"))+COUNTIF('Employee Info'!M10:M309,("EE3"))+COUNTIF('Employee Info'!M10:M309,("EE4"))+COUNTIF('Employee Info'!M10:M309,("EE5"))+COUNTIF('Employee Info'!M10:M309,("EE6"))</f>
        <v>0</v>
      </c>
      <c r="I32" s="273">
        <f>COUNTIF('Employee Info'!M10:M309,("ES1"))+COUNTIF('Employee Info'!M10:M309,("ES2"))+COUNTIF('Employee Info'!M10:M309,("ES3"))+COUNTIF('Employee Info'!M10:M309,("ES4"))+COUNTIF('Employee Info'!M10:M309,("ES5"))+COUNTIF('Employee Info'!M10:M309,("ES6"))</f>
        <v>0</v>
      </c>
      <c r="J32" s="273">
        <f>COUNTIF('Employee Info'!M10:M309,("EF1"))+COUNTIF('Employee Info'!M10:M309,("EF2"))+COUNTIF('Employee Info'!M10:M309,("EF3"))+COUNTIF('Employee Info'!M10:M309,("EF4"))+COUNTIF('Employee Info'!M10:M309,("EF5"))+COUNTIF('Employee Info'!M10:M309,("EF6"))</f>
        <v>0</v>
      </c>
      <c r="K32" s="273">
        <f>COUNTIF('Employee Info'!M10:M309,("EC1"))+COUNTIF('Employee Info'!M10:M309,("EC2"))+COUNTIF('Employee Info'!M10:M309,("EC3"))+COUNTIF('Employee Info'!M10:M309,("EC4"))+COUNTIF('Employee Info'!M10:M309,("EC5"))+COUNTIF('Employee Info'!M10:M309,("EC6"))</f>
        <v>0</v>
      </c>
      <c r="L32" s="274">
        <f t="shared" si="1"/>
        <v>0</v>
      </c>
      <c r="M32" s="275" t="s">
        <v>206</v>
      </c>
      <c r="N32" s="276"/>
      <c r="O32" s="257"/>
    </row>
    <row r="33" spans="1:15" ht="24" customHeight="1" x14ac:dyDescent="0.2">
      <c r="A33" s="271"/>
      <c r="B33" s="294"/>
      <c r="C33" s="234"/>
      <c r="D33" s="294"/>
      <c r="E33" s="272"/>
      <c r="F33" s="434" t="s">
        <v>210</v>
      </c>
      <c r="G33" s="435"/>
      <c r="H33" s="273">
        <f>COUNTIF('Employee Info'!N10:N309,("EE1"))+COUNTIF('Employee Info'!N10:N309,("EE2"))+COUNTIF('Employee Info'!N10:N309,("EE3"))+COUNTIF('Employee Info'!N10:N309,("EE4"))+COUNTIF('Employee Info'!N10:N309,("EE5"))+COUNTIF('Employee Info'!N10:N309,("EE6"))</f>
        <v>0</v>
      </c>
      <c r="I33" s="273">
        <f>COUNTIF('Employee Info'!N10:N309,("ES1"))+COUNTIF('Employee Info'!N10:N309,("ES2"))+COUNTIF('Employee Info'!N10:N309,("ES3"))+COUNTIF('Employee Info'!N10:N309,("ES4"))+COUNTIF('Employee Info'!N10:N309,("ES5"))+COUNTIF('Employee Info'!N10:N309,("ES6"))</f>
        <v>0</v>
      </c>
      <c r="J33" s="273">
        <f>COUNTIF('Employee Info'!N10:N309,("EF1"))+COUNTIF('Employee Info'!N10:N309,("EF2"))+COUNTIF('Employee Info'!N10:N309,("EF3"))+COUNTIF('Employee Info'!N10:N309,("EF4"))+COUNTIF('Employee Info'!N10:N309,("EF5"))+COUNTIF('Employee Info'!N10:N309,("EF6"))</f>
        <v>0</v>
      </c>
      <c r="K33" s="273">
        <f>COUNTIF('Employee Info'!N10:N309,("EC1"))+COUNTIF('Employee Info'!N10:N309,("EC2"))+COUNTIF('Employee Info'!N10:N309,("EC3"))+COUNTIF('Employee Info'!N10:N309,("EC4"))+COUNTIF('Employee Info'!N10:N309,("EC5"))+COUNTIF('Employee Info'!N10:N309,("EC6"))</f>
        <v>0</v>
      </c>
      <c r="L33" s="274">
        <f t="shared" si="1"/>
        <v>0</v>
      </c>
      <c r="M33" s="275" t="s">
        <v>206</v>
      </c>
      <c r="N33" s="276"/>
      <c r="O33" s="257"/>
    </row>
    <row r="34" spans="1:15" ht="24" customHeight="1" x14ac:dyDescent="0.2">
      <c r="A34" s="277"/>
      <c r="B34" s="278"/>
      <c r="C34" s="278"/>
      <c r="D34" s="279"/>
      <c r="E34" s="280"/>
      <c r="F34" s="432" t="s">
        <v>214</v>
      </c>
      <c r="G34" s="433"/>
      <c r="H34" s="279"/>
      <c r="I34" s="280"/>
      <c r="J34" s="280"/>
      <c r="K34" s="279"/>
      <c r="L34" s="281">
        <f>COUNTA('Employee Info'!B10:B309)</f>
        <v>0</v>
      </c>
      <c r="M34" s="282"/>
      <c r="N34" s="282"/>
      <c r="O34" s="283"/>
    </row>
    <row r="35" spans="1:15" x14ac:dyDescent="0.2">
      <c r="A35" s="470"/>
      <c r="B35" s="471"/>
      <c r="C35" s="284"/>
      <c r="D35" s="285"/>
      <c r="E35" s="286"/>
      <c r="F35" s="286"/>
      <c r="G35" s="287"/>
      <c r="H35" s="287"/>
      <c r="I35" s="284"/>
      <c r="J35" s="288"/>
      <c r="K35" s="288"/>
      <c r="L35" s="288"/>
      <c r="M35" s="288"/>
      <c r="N35" s="288"/>
      <c r="O35" s="288"/>
    </row>
    <row r="36" spans="1:15" x14ac:dyDescent="0.2">
      <c r="D36" s="432" t="s">
        <v>207</v>
      </c>
      <c r="E36" s="436"/>
      <c r="F36" s="432" t="s">
        <v>0</v>
      </c>
      <c r="G36" s="436"/>
      <c r="H36" s="432" t="s">
        <v>200</v>
      </c>
      <c r="I36" s="436"/>
      <c r="J36" s="432" t="s">
        <v>201</v>
      </c>
      <c r="K36" s="436"/>
      <c r="L36" s="432" t="s">
        <v>202</v>
      </c>
      <c r="M36" s="436"/>
      <c r="N36" s="432" t="s">
        <v>203</v>
      </c>
      <c r="O36" s="436"/>
    </row>
    <row r="37" spans="1:15" ht="32.25" customHeight="1" x14ac:dyDescent="0.2">
      <c r="A37" s="466" t="s">
        <v>44</v>
      </c>
      <c r="B37" s="467"/>
      <c r="C37" s="467"/>
      <c r="D37" s="468"/>
      <c r="E37" s="469"/>
      <c r="F37" s="460"/>
      <c r="G37" s="461"/>
      <c r="H37" s="460"/>
      <c r="I37" s="461"/>
      <c r="J37" s="460"/>
      <c r="K37" s="461"/>
      <c r="L37" s="460"/>
      <c r="M37" s="461"/>
      <c r="N37" s="460"/>
      <c r="O37" s="461"/>
    </row>
    <row r="38" spans="1:15" ht="30" customHeight="1" x14ac:dyDescent="0.2">
      <c r="A38" s="489" t="s">
        <v>228</v>
      </c>
      <c r="B38" s="490"/>
      <c r="C38" s="491"/>
      <c r="D38" s="468"/>
      <c r="E38" s="461"/>
      <c r="F38" s="460"/>
      <c r="G38" s="461"/>
      <c r="H38" s="460"/>
      <c r="I38" s="461"/>
      <c r="J38" s="460"/>
      <c r="K38" s="461"/>
      <c r="L38" s="460"/>
      <c r="M38" s="461"/>
      <c r="N38" s="460"/>
      <c r="O38" s="461"/>
    </row>
    <row r="39" spans="1:15" ht="30" customHeight="1" x14ac:dyDescent="0.2">
      <c r="A39" s="407" t="s">
        <v>229</v>
      </c>
      <c r="B39" s="393"/>
      <c r="C39" s="478"/>
      <c r="D39" s="494"/>
      <c r="E39" s="478"/>
      <c r="F39" s="494"/>
      <c r="G39" s="478"/>
      <c r="H39" s="494"/>
      <c r="I39" s="478"/>
      <c r="J39" s="494"/>
      <c r="K39" s="478"/>
      <c r="L39" s="494"/>
      <c r="M39" s="478"/>
      <c r="N39" s="494"/>
      <c r="O39" s="478"/>
    </row>
    <row r="40" spans="1:15" ht="50.1" customHeight="1" x14ac:dyDescent="0.2">
      <c r="A40" s="407" t="s">
        <v>230</v>
      </c>
      <c r="B40" s="393"/>
      <c r="C40" s="478"/>
      <c r="D40" s="495"/>
      <c r="E40" s="496"/>
      <c r="F40" s="497"/>
      <c r="G40" s="496"/>
      <c r="H40" s="497"/>
      <c r="I40" s="496"/>
      <c r="J40" s="497"/>
      <c r="K40" s="496"/>
      <c r="L40" s="497"/>
      <c r="M40" s="496"/>
      <c r="N40" s="497"/>
      <c r="O40" s="496"/>
    </row>
    <row r="41" spans="1:15" ht="30" customHeight="1" x14ac:dyDescent="0.2">
      <c r="A41" s="407" t="s">
        <v>231</v>
      </c>
      <c r="B41" s="393"/>
      <c r="C41" s="478"/>
      <c r="D41" s="498"/>
      <c r="E41" s="461"/>
      <c r="F41" s="460"/>
      <c r="G41" s="461"/>
      <c r="H41" s="460"/>
      <c r="I41" s="461"/>
      <c r="J41" s="460"/>
      <c r="K41" s="461"/>
      <c r="L41" s="460"/>
      <c r="M41" s="461"/>
      <c r="N41" s="460"/>
      <c r="O41" s="461"/>
    </row>
    <row r="42" spans="1:15" ht="30" customHeight="1" x14ac:dyDescent="0.2">
      <c r="A42" s="492" t="s">
        <v>298</v>
      </c>
      <c r="B42" s="393"/>
      <c r="C42" s="478"/>
      <c r="D42" s="493"/>
      <c r="E42" s="477"/>
      <c r="F42" s="476"/>
      <c r="G42" s="477"/>
      <c r="H42" s="476"/>
      <c r="I42" s="477"/>
      <c r="J42" s="476"/>
      <c r="K42" s="477"/>
      <c r="L42" s="476"/>
      <c r="M42" s="477"/>
      <c r="N42" s="476"/>
      <c r="O42" s="477"/>
    </row>
    <row r="43" spans="1:15" ht="30" customHeight="1" x14ac:dyDescent="0.2">
      <c r="A43" s="407" t="s">
        <v>132</v>
      </c>
      <c r="B43" s="393"/>
      <c r="C43" s="478"/>
      <c r="D43" s="479"/>
      <c r="E43" s="480"/>
      <c r="F43" s="479"/>
      <c r="G43" s="480"/>
      <c r="H43" s="479"/>
      <c r="I43" s="480"/>
      <c r="J43" s="479"/>
      <c r="K43" s="480"/>
      <c r="L43" s="479"/>
      <c r="M43" s="480"/>
      <c r="N43" s="479"/>
      <c r="O43" s="480"/>
    </row>
    <row r="44" spans="1:15" ht="30" customHeight="1" x14ac:dyDescent="0.2">
      <c r="A44" s="407" t="s">
        <v>232</v>
      </c>
      <c r="B44" s="393"/>
      <c r="C44" s="478"/>
      <c r="D44" s="474"/>
      <c r="E44" s="475"/>
      <c r="F44" s="472"/>
      <c r="G44" s="473"/>
      <c r="H44" s="472"/>
      <c r="I44" s="473"/>
      <c r="J44" s="472"/>
      <c r="K44" s="473"/>
      <c r="L44" s="472"/>
      <c r="M44" s="473"/>
      <c r="N44" s="472"/>
      <c r="O44" s="473"/>
    </row>
    <row r="45" spans="1:15" ht="12.75" hidden="1" customHeight="1" x14ac:dyDescent="0.2"/>
    <row r="46" spans="1:15" ht="12.75" hidden="1" customHeight="1" x14ac:dyDescent="0.2"/>
    <row r="47" spans="1:15" ht="12.75" hidden="1" customHeight="1" x14ac:dyDescent="0.2"/>
    <row r="48" spans="1:15" ht="12.75" hidden="1" customHeight="1" x14ac:dyDescent="0.2">
      <c r="B48" s="289" t="s">
        <v>149</v>
      </c>
      <c r="E48" s="289" t="s">
        <v>42</v>
      </c>
      <c r="G48" s="289" t="s">
        <v>204</v>
      </c>
    </row>
    <row r="49" spans="2:10" ht="12.75" hidden="1" customHeight="1" x14ac:dyDescent="0.2">
      <c r="B49" s="290"/>
      <c r="E49" s="290" t="s">
        <v>40</v>
      </c>
      <c r="G49" s="291" t="s">
        <v>46</v>
      </c>
      <c r="J49" s="290"/>
    </row>
    <row r="50" spans="2:10" ht="12.75" hidden="1" customHeight="1" x14ac:dyDescent="0.2">
      <c r="B50" s="290" t="s">
        <v>62</v>
      </c>
      <c r="E50" s="290" t="s">
        <v>63</v>
      </c>
      <c r="G50" s="291" t="s">
        <v>55</v>
      </c>
      <c r="J50" s="290"/>
    </row>
    <row r="51" spans="2:10" ht="12.75" hidden="1" customHeight="1" x14ac:dyDescent="0.2">
      <c r="B51" s="290" t="s">
        <v>279</v>
      </c>
      <c r="E51" s="290" t="s">
        <v>0</v>
      </c>
      <c r="G51" s="291" t="s">
        <v>47</v>
      </c>
      <c r="J51" s="290"/>
    </row>
    <row r="52" spans="2:10" ht="12.75" hidden="1" customHeight="1" x14ac:dyDescent="0.2">
      <c r="B52" s="290" t="s">
        <v>82</v>
      </c>
      <c r="E52" s="290" t="s">
        <v>200</v>
      </c>
      <c r="G52" s="291" t="s">
        <v>48</v>
      </c>
      <c r="J52" s="290"/>
    </row>
    <row r="53" spans="2:10" ht="12.75" hidden="1" customHeight="1" x14ac:dyDescent="0.2">
      <c r="B53" s="290" t="s">
        <v>79</v>
      </c>
      <c r="E53" s="290" t="s">
        <v>201</v>
      </c>
      <c r="G53" s="254" t="s">
        <v>49</v>
      </c>
    </row>
    <row r="54" spans="2:10" ht="12.75" hidden="1" customHeight="1" x14ac:dyDescent="0.2">
      <c r="B54" s="8" t="s">
        <v>86</v>
      </c>
      <c r="E54" s="290" t="s">
        <v>202</v>
      </c>
      <c r="G54" s="254" t="s">
        <v>50</v>
      </c>
      <c r="J54" s="290"/>
    </row>
    <row r="55" spans="2:10" ht="12.75" hidden="1" customHeight="1" x14ac:dyDescent="0.2">
      <c r="B55" s="237" t="s">
        <v>297</v>
      </c>
      <c r="E55" s="290" t="s">
        <v>203</v>
      </c>
      <c r="G55" s="254" t="s">
        <v>51</v>
      </c>
      <c r="J55" s="290"/>
    </row>
    <row r="56" spans="2:10" ht="12.75" hidden="1" customHeight="1" x14ac:dyDescent="0.2">
      <c r="B56" s="237" t="s">
        <v>288</v>
      </c>
      <c r="E56" s="290"/>
      <c r="G56" s="291" t="s">
        <v>52</v>
      </c>
      <c r="J56" s="290"/>
    </row>
    <row r="57" spans="2:10" ht="12.75" hidden="1" customHeight="1" x14ac:dyDescent="0.2">
      <c r="B57" s="290" t="s">
        <v>259</v>
      </c>
      <c r="E57" s="290"/>
      <c r="G57" s="291" t="s">
        <v>53</v>
      </c>
      <c r="J57" s="290"/>
    </row>
    <row r="58" spans="2:10" ht="12.75" hidden="1" customHeight="1" x14ac:dyDescent="0.2">
      <c r="B58" s="290" t="s">
        <v>34</v>
      </c>
      <c r="E58" s="290"/>
      <c r="G58" s="254" t="s">
        <v>54</v>
      </c>
    </row>
    <row r="59" spans="2:10" ht="12.75" hidden="1" customHeight="1" x14ac:dyDescent="0.2">
      <c r="B59" s="237" t="s">
        <v>296</v>
      </c>
      <c r="E59" s="290"/>
      <c r="G59" s="254"/>
    </row>
    <row r="60" spans="2:10" ht="12.75" hidden="1" customHeight="1" x14ac:dyDescent="0.2">
      <c r="B60" s="241" t="s">
        <v>38</v>
      </c>
      <c r="E60" s="290"/>
      <c r="G60" s="291" t="s">
        <v>45</v>
      </c>
    </row>
    <row r="61" spans="2:10" ht="12.75" hidden="1" customHeight="1" x14ac:dyDescent="0.2">
      <c r="B61" s="290" t="s">
        <v>85</v>
      </c>
      <c r="E61" s="290"/>
      <c r="G61" s="254"/>
    </row>
    <row r="62" spans="2:10" ht="12.75" hidden="1" customHeight="1" x14ac:dyDescent="0.2">
      <c r="B62" s="241" t="s">
        <v>37</v>
      </c>
      <c r="E62" s="290"/>
      <c r="J62" s="292" t="s">
        <v>87</v>
      </c>
    </row>
    <row r="63" spans="2:10" ht="12.75" hidden="1" customHeight="1" x14ac:dyDescent="0.2">
      <c r="B63" s="241" t="s">
        <v>112</v>
      </c>
      <c r="E63" s="289" t="s">
        <v>73</v>
      </c>
      <c r="G63" s="290" t="s">
        <v>205</v>
      </c>
      <c r="J63" s="290" t="s">
        <v>88</v>
      </c>
    </row>
    <row r="64" spans="2:10" ht="12.75" hidden="1" customHeight="1" x14ac:dyDescent="0.2">
      <c r="B64" s="241" t="s">
        <v>36</v>
      </c>
      <c r="E64" s="290" t="s">
        <v>40</v>
      </c>
      <c r="G64" s="290" t="s">
        <v>84</v>
      </c>
      <c r="J64" s="290" t="s">
        <v>41</v>
      </c>
    </row>
    <row r="65" spans="2:10" ht="12.75" hidden="1" customHeight="1" x14ac:dyDescent="0.2">
      <c r="B65" s="293" t="s">
        <v>295</v>
      </c>
      <c r="E65" s="290" t="s">
        <v>74</v>
      </c>
      <c r="G65" s="290" t="s">
        <v>206</v>
      </c>
      <c r="J65" s="290" t="s">
        <v>89</v>
      </c>
    </row>
    <row r="66" spans="2:10" ht="12.75" hidden="1" customHeight="1" x14ac:dyDescent="0.2">
      <c r="B66" s="293" t="s">
        <v>287</v>
      </c>
    </row>
    <row r="67" spans="2:10" ht="12.75" hidden="1" customHeight="1" x14ac:dyDescent="0.2">
      <c r="B67" s="241" t="s">
        <v>284</v>
      </c>
    </row>
    <row r="68" spans="2:10" ht="12.75" hidden="1" customHeight="1" x14ac:dyDescent="0.2">
      <c r="B68" s="241" t="s">
        <v>35</v>
      </c>
      <c r="G68" s="290" t="s">
        <v>205</v>
      </c>
    </row>
    <row r="69" spans="2:10" ht="12.75" hidden="1" customHeight="1" x14ac:dyDescent="0.2">
      <c r="B69" s="290" t="s">
        <v>33</v>
      </c>
      <c r="G69" s="290" t="s">
        <v>233</v>
      </c>
    </row>
    <row r="70" spans="2:10" ht="12.75" hidden="1" customHeight="1" x14ac:dyDescent="0.2">
      <c r="B70" s="241" t="s">
        <v>223</v>
      </c>
      <c r="G70" s="290" t="s">
        <v>234</v>
      </c>
    </row>
    <row r="71" spans="2:10" ht="12.75" hidden="1" customHeight="1" x14ac:dyDescent="0.2">
      <c r="B71" s="290" t="s">
        <v>81</v>
      </c>
      <c r="G71" s="290" t="s">
        <v>41</v>
      </c>
    </row>
    <row r="72" spans="2:10" ht="12.75" hidden="1" customHeight="1" x14ac:dyDescent="0.2">
      <c r="B72" s="290" t="s">
        <v>222</v>
      </c>
    </row>
    <row r="73" spans="2:10" ht="12.75" hidden="1" customHeight="1" x14ac:dyDescent="0.2">
      <c r="B73" s="290" t="s">
        <v>278</v>
      </c>
    </row>
    <row r="74" spans="2:10" ht="12.75" hidden="1" customHeight="1" x14ac:dyDescent="0.2">
      <c r="B74" s="290" t="s">
        <v>39</v>
      </c>
    </row>
    <row r="75" spans="2:10" ht="12.75" hidden="1" customHeight="1" x14ac:dyDescent="0.2"/>
    <row r="76" spans="2:10" ht="12.75" customHeight="1" x14ac:dyDescent="0.2"/>
    <row r="77" spans="2:10" ht="12.75" customHeight="1" x14ac:dyDescent="0.2"/>
    <row r="78" spans="2:10" ht="12.75" customHeight="1" x14ac:dyDescent="0.2"/>
    <row r="79" spans="2:10" ht="12.75" customHeight="1" x14ac:dyDescent="0.2"/>
    <row r="80" spans="2:1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6" ht="12.75" customHeight="1" x14ac:dyDescent="0.2"/>
    <row r="787" ht="12.75" customHeight="1" x14ac:dyDescent="0.2"/>
    <row r="788" ht="12.75" customHeight="1" x14ac:dyDescent="0.2"/>
    <row r="79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3" ht="12.75" customHeight="1" x14ac:dyDescent="0.2"/>
    <row r="826" ht="12.75" customHeight="1" x14ac:dyDescent="0.2"/>
    <row r="827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  <row r="1003" ht="12.75" customHeight="1" x14ac:dyDescent="0.2"/>
    <row r="1004" ht="12.75" customHeight="1" x14ac:dyDescent="0.2"/>
    <row r="1005" ht="12.75" customHeight="1" x14ac:dyDescent="0.2"/>
    <row r="1006" ht="12.75" customHeight="1" x14ac:dyDescent="0.2"/>
    <row r="1007" ht="12.75" customHeight="1" x14ac:dyDescent="0.2"/>
    <row r="1008" ht="12.75" customHeight="1" x14ac:dyDescent="0.2"/>
    <row r="1009" ht="12.75" customHeight="1" x14ac:dyDescent="0.2"/>
    <row r="1010" ht="12.75" customHeight="1" x14ac:dyDescent="0.2"/>
    <row r="1011" ht="12.75" customHeight="1" x14ac:dyDescent="0.2"/>
    <row r="1012" ht="12.75" customHeight="1" x14ac:dyDescent="0.2"/>
    <row r="1013" ht="12.75" customHeight="1" x14ac:dyDescent="0.2"/>
    <row r="1014" ht="12.75" customHeight="1" x14ac:dyDescent="0.2"/>
    <row r="1015" ht="12.75" customHeight="1" x14ac:dyDescent="0.2"/>
    <row r="1016" ht="12.75" customHeight="1" x14ac:dyDescent="0.2"/>
    <row r="1017" ht="12.75" customHeight="1" x14ac:dyDescent="0.2"/>
    <row r="1018" ht="12.75" customHeight="1" x14ac:dyDescent="0.2"/>
    <row r="1019" ht="12.75" customHeight="1" x14ac:dyDescent="0.2"/>
  </sheetData>
  <sheetProtection algorithmName="SHA-512" hashValue="az9ctI6ZctXUKT4jYRpVAqxxN3tzrFGd1EGDGGCjFOvzIw/xnP866yASsUlyTFABUHyUMRWSsX3eopXIY12Rng==" saltValue="FzCyi39pQ0m276LhZ+50+g==" spinCount="100000" sheet="1" objects="1" scenarios="1"/>
  <sortState ref="B48:B67">
    <sortCondition ref="B47"/>
  </sortState>
  <mergeCells count="135">
    <mergeCell ref="N41:O41"/>
    <mergeCell ref="A42:C42"/>
    <mergeCell ref="D42:E42"/>
    <mergeCell ref="A39:C39"/>
    <mergeCell ref="D39:E39"/>
    <mergeCell ref="F39:G39"/>
    <mergeCell ref="H39:I39"/>
    <mergeCell ref="J39:K39"/>
    <mergeCell ref="L39:M39"/>
    <mergeCell ref="N39:O39"/>
    <mergeCell ref="A40:C40"/>
    <mergeCell ref="D40:E40"/>
    <mergeCell ref="F40:G40"/>
    <mergeCell ref="H40:I40"/>
    <mergeCell ref="J40:K40"/>
    <mergeCell ref="L40:M40"/>
    <mergeCell ref="N40:O40"/>
    <mergeCell ref="A41:C41"/>
    <mergeCell ref="D41:E41"/>
    <mergeCell ref="F41:G41"/>
    <mergeCell ref="H41:I41"/>
    <mergeCell ref="J41:K41"/>
    <mergeCell ref="A22:C22"/>
    <mergeCell ref="D22:F22"/>
    <mergeCell ref="G22:L22"/>
    <mergeCell ref="A23:C24"/>
    <mergeCell ref="D23:F24"/>
    <mergeCell ref="G23:L24"/>
    <mergeCell ref="L41:M41"/>
    <mergeCell ref="A44:C44"/>
    <mergeCell ref="F44:G44"/>
    <mergeCell ref="H44:I44"/>
    <mergeCell ref="J44:K44"/>
    <mergeCell ref="L44:M44"/>
    <mergeCell ref="A38:C38"/>
    <mergeCell ref="D38:E38"/>
    <mergeCell ref="H38:I38"/>
    <mergeCell ref="J38:K38"/>
    <mergeCell ref="L38:M38"/>
    <mergeCell ref="N44:O44"/>
    <mergeCell ref="D44:E44"/>
    <mergeCell ref="F42:G42"/>
    <mergeCell ref="H42:I42"/>
    <mergeCell ref="J42:K42"/>
    <mergeCell ref="L42:M42"/>
    <mergeCell ref="N42:O42"/>
    <mergeCell ref="A43:C43"/>
    <mergeCell ref="D43:E43"/>
    <mergeCell ref="F43:G43"/>
    <mergeCell ref="H43:I43"/>
    <mergeCell ref="J43:K43"/>
    <mergeCell ref="L43:M43"/>
    <mergeCell ref="N43:O43"/>
    <mergeCell ref="N38:O38"/>
    <mergeCell ref="F38:G38"/>
    <mergeCell ref="F37:G37"/>
    <mergeCell ref="F36:G36"/>
    <mergeCell ref="H26:L26"/>
    <mergeCell ref="M26:N27"/>
    <mergeCell ref="F28:G28"/>
    <mergeCell ref="N36:O36"/>
    <mergeCell ref="A37:C37"/>
    <mergeCell ref="D37:E37"/>
    <mergeCell ref="H37:I37"/>
    <mergeCell ref="J37:K37"/>
    <mergeCell ref="L37:M37"/>
    <mergeCell ref="N37:O37"/>
    <mergeCell ref="A35:B35"/>
    <mergeCell ref="D36:E36"/>
    <mergeCell ref="H36:I36"/>
    <mergeCell ref="J36:K36"/>
    <mergeCell ref="L36:M36"/>
    <mergeCell ref="A20:C21"/>
    <mergeCell ref="G17:H18"/>
    <mergeCell ref="G19:L19"/>
    <mergeCell ref="K17:L18"/>
    <mergeCell ref="D20:F21"/>
    <mergeCell ref="I17:J18"/>
    <mergeCell ref="F34:G34"/>
    <mergeCell ref="F33:G33"/>
    <mergeCell ref="F32:G32"/>
    <mergeCell ref="D19:F19"/>
    <mergeCell ref="B25:G25"/>
    <mergeCell ref="F29:G29"/>
    <mergeCell ref="F30:G30"/>
    <mergeCell ref="F31:G31"/>
    <mergeCell ref="A26:A27"/>
    <mergeCell ref="B26:B27"/>
    <mergeCell ref="C26:C27"/>
    <mergeCell ref="D26:D27"/>
    <mergeCell ref="E26:E27"/>
    <mergeCell ref="A17:C18"/>
    <mergeCell ref="G20:L21"/>
    <mergeCell ref="A19:C19"/>
    <mergeCell ref="D17:F18"/>
    <mergeCell ref="F26:G27"/>
    <mergeCell ref="D16:F16"/>
    <mergeCell ref="D14:D15"/>
    <mergeCell ref="A16:C16"/>
    <mergeCell ref="A13:B13"/>
    <mergeCell ref="F10:I11"/>
    <mergeCell ref="K16:L16"/>
    <mergeCell ref="A10:E10"/>
    <mergeCell ref="A14:C15"/>
    <mergeCell ref="E14:F15"/>
    <mergeCell ref="I16:J16"/>
    <mergeCell ref="F12:I12"/>
    <mergeCell ref="E13:F13"/>
    <mergeCell ref="G13:L13"/>
    <mergeCell ref="G14:L15"/>
    <mergeCell ref="C13:D13"/>
    <mergeCell ref="C1:E1"/>
    <mergeCell ref="J12:L12"/>
    <mergeCell ref="A4:D4"/>
    <mergeCell ref="J8:L9"/>
    <mergeCell ref="E8:I9"/>
    <mergeCell ref="J6:L7"/>
    <mergeCell ref="C2:E2"/>
    <mergeCell ref="A7:D7"/>
    <mergeCell ref="A8:D9"/>
    <mergeCell ref="K1:N1"/>
    <mergeCell ref="L4:L5"/>
    <mergeCell ref="M4:O4"/>
    <mergeCell ref="M5:O6"/>
    <mergeCell ref="A5:D6"/>
    <mergeCell ref="E6:I7"/>
    <mergeCell ref="E4:E5"/>
    <mergeCell ref="F4:F5"/>
    <mergeCell ref="G4:H5"/>
    <mergeCell ref="I4:I5"/>
    <mergeCell ref="J4:K5"/>
    <mergeCell ref="J10:L11"/>
    <mergeCell ref="A11:E12"/>
    <mergeCell ref="F1:J2"/>
    <mergeCell ref="F3:J3"/>
  </mergeCells>
  <phoneticPr fontId="3" type="noConversion"/>
  <dataValidations count="7">
    <dataValidation type="list" allowBlank="1" showInputMessage="1" showErrorMessage="1" sqref="L4:L5" xr:uid="{00000000-0002-0000-0000-000000000000}">
      <formula1>$G$69:$G$71</formula1>
    </dataValidation>
    <dataValidation type="list" allowBlank="1" showInputMessage="1" showErrorMessage="1" sqref="M5:O6" xr:uid="{00000000-0002-0000-0000-000001000000}">
      <formula1>$G$49:$G$60</formula1>
    </dataValidation>
    <dataValidation type="list" allowBlank="1" showInputMessage="1" showErrorMessage="1" sqref="N8:N13 I4:I5 F4:F5" xr:uid="{00000000-0002-0000-0000-000002000000}">
      <formula1>$G$64:$G$66</formula1>
    </dataValidation>
    <dataValidation type="list" allowBlank="1" showInputMessage="1" showErrorMessage="1" sqref="D36:O36" xr:uid="{00000000-0002-0000-0000-000003000000}">
      <formula1>$E$49:$E$56</formula1>
    </dataValidation>
    <dataValidation type="list" allowBlank="1" showInputMessage="1" showErrorMessage="1" sqref="F44:O44" xr:uid="{00000000-0002-0000-0000-000004000000}">
      <formula1>$J$63:$J$66</formula1>
    </dataValidation>
    <dataValidation type="list" allowBlank="1" showInputMessage="1" showErrorMessage="1" sqref="M28:M33" xr:uid="{00000000-0002-0000-0000-000005000000}">
      <formula1>$G$64:$G$65</formula1>
    </dataValidation>
    <dataValidation type="list" allowBlank="1" showInputMessage="1" showErrorMessage="1" sqref="D39:O39" xr:uid="{00000000-0002-0000-0000-000006000000}">
      <formula1>$B$49:$B$74</formula1>
    </dataValidation>
  </dataValidations>
  <hyperlinks>
    <hyperlink ref="K1" r:id="rId1" xr:uid="{00000000-0004-0000-0000-000000000000}"/>
  </hyperlinks>
  <pageMargins left="0.25" right="0.25" top="0.75" bottom="0.75" header="0.3" footer="0.3"/>
  <pageSetup scale="70" orientation="landscape" horizontalDpi="4294967293" r:id="rId2"/>
  <headerFooter alignWithMargins="0">
    <oddHeader>&amp;CGroup Census
&amp;D</oddHeader>
  </headerFooter>
  <rowBreaks count="1" manualBreakCount="1">
    <brk id="34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12"/>
  <sheetViews>
    <sheetView workbookViewId="0"/>
  </sheetViews>
  <sheetFormatPr defaultRowHeight="12.75" x14ac:dyDescent="0.2"/>
  <cols>
    <col min="1" max="1" width="9.140625" style="21"/>
    <col min="2" max="3" width="17.7109375" style="21" customWidth="1"/>
    <col min="4" max="4" width="9.140625" style="21"/>
    <col min="5" max="5" width="10.42578125" style="93" customWidth="1"/>
    <col min="6" max="11" width="9.140625" style="21"/>
    <col min="12" max="13" width="9.42578125" style="21" customWidth="1"/>
    <col min="14" max="14" width="11.28515625" style="21" customWidth="1"/>
    <col min="15" max="15" width="10.7109375" style="21" customWidth="1"/>
    <col min="16" max="16" width="14.28515625" style="21" customWidth="1"/>
    <col min="17" max="16384" width="9.140625" style="21"/>
  </cols>
  <sheetData>
    <row r="1" spans="1:16" ht="38.25" customHeight="1" x14ac:dyDescent="0.55000000000000004">
      <c r="A1" s="47"/>
      <c r="B1" s="48"/>
      <c r="C1" s="509" t="s">
        <v>25</v>
      </c>
      <c r="D1" s="510"/>
      <c r="E1" s="510"/>
      <c r="F1" s="511" t="s">
        <v>114</v>
      </c>
      <c r="G1" s="511"/>
      <c r="H1" s="511"/>
      <c r="I1" s="511"/>
      <c r="J1" s="50"/>
      <c r="K1" s="49"/>
      <c r="L1" s="51" t="s">
        <v>115</v>
      </c>
      <c r="M1" s="49"/>
      <c r="N1" s="49"/>
      <c r="O1" s="49"/>
      <c r="P1" s="52"/>
    </row>
    <row r="2" spans="1:16" ht="26.25" customHeight="1" x14ac:dyDescent="0.55000000000000004">
      <c r="A2" s="53"/>
      <c r="B2" s="54"/>
      <c r="C2" s="514" t="s">
        <v>2</v>
      </c>
      <c r="D2" s="515"/>
      <c r="E2" s="515"/>
      <c r="F2" s="512"/>
      <c r="G2" s="512"/>
      <c r="H2" s="512"/>
      <c r="I2" s="512"/>
      <c r="J2" s="55"/>
      <c r="K2" s="56"/>
      <c r="L2" s="516" t="s">
        <v>15</v>
      </c>
      <c r="M2" s="516"/>
      <c r="N2" s="516"/>
      <c r="O2" s="55"/>
      <c r="P2" s="57"/>
    </row>
    <row r="3" spans="1:16" ht="27.75" customHeight="1" thickBot="1" x14ac:dyDescent="0.25">
      <c r="A3" s="58"/>
      <c r="B3" s="59"/>
      <c r="C3" s="60"/>
      <c r="D3" s="59"/>
      <c r="E3" s="61"/>
      <c r="F3" s="513"/>
      <c r="G3" s="513"/>
      <c r="H3" s="513"/>
      <c r="I3" s="513"/>
      <c r="J3" s="62"/>
      <c r="K3" s="63"/>
      <c r="L3" s="64" t="s">
        <v>116</v>
      </c>
      <c r="M3" s="63"/>
      <c r="N3" s="63"/>
      <c r="O3" s="62"/>
      <c r="P3" s="57"/>
    </row>
    <row r="4" spans="1:16" ht="24.75" customHeight="1" x14ac:dyDescent="0.2">
      <c r="A4" s="519"/>
      <c r="B4" s="517" t="s">
        <v>16</v>
      </c>
      <c r="C4" s="517" t="s">
        <v>17</v>
      </c>
      <c r="D4" s="517" t="s">
        <v>18</v>
      </c>
      <c r="E4" s="521" t="s">
        <v>19</v>
      </c>
      <c r="F4" s="517" t="s">
        <v>20</v>
      </c>
      <c r="G4" s="517" t="s">
        <v>21</v>
      </c>
      <c r="H4" s="523" t="s">
        <v>72</v>
      </c>
      <c r="I4" s="524"/>
      <c r="J4" s="525"/>
      <c r="K4" s="517" t="s">
        <v>22</v>
      </c>
      <c r="L4" s="505" t="s">
        <v>27</v>
      </c>
      <c r="M4" s="517" t="s">
        <v>117</v>
      </c>
      <c r="N4" s="505" t="s">
        <v>118</v>
      </c>
      <c r="O4" s="505" t="s">
        <v>130</v>
      </c>
      <c r="P4" s="507" t="s">
        <v>119</v>
      </c>
    </row>
    <row r="5" spans="1:16" x14ac:dyDescent="0.2">
      <c r="A5" s="520"/>
      <c r="B5" s="518"/>
      <c r="C5" s="518"/>
      <c r="D5" s="518"/>
      <c r="E5" s="522"/>
      <c r="F5" s="518"/>
      <c r="G5" s="518"/>
      <c r="H5" s="526"/>
      <c r="I5" s="527"/>
      <c r="J5" s="528"/>
      <c r="K5" s="518"/>
      <c r="L5" s="506"/>
      <c r="M5" s="518"/>
      <c r="N5" s="506"/>
      <c r="O5" s="506"/>
      <c r="P5" s="508"/>
    </row>
    <row r="6" spans="1:16" ht="28.5" customHeight="1" x14ac:dyDescent="0.2">
      <c r="A6" s="520"/>
      <c r="B6" s="518"/>
      <c r="C6" s="518"/>
      <c r="D6" s="518"/>
      <c r="E6" s="522"/>
      <c r="F6" s="518"/>
      <c r="G6" s="518"/>
      <c r="H6" s="529"/>
      <c r="I6" s="530"/>
      <c r="J6" s="531"/>
      <c r="K6" s="518"/>
      <c r="L6" s="506"/>
      <c r="M6" s="518"/>
      <c r="N6" s="506"/>
      <c r="O6" s="506"/>
      <c r="P6" s="508"/>
    </row>
    <row r="7" spans="1:16" x14ac:dyDescent="0.2">
      <c r="A7" s="65">
        <v>1</v>
      </c>
      <c r="B7" s="66" t="e">
        <f>'Group Info'!#REF!</f>
        <v>#REF!</v>
      </c>
      <c r="C7" s="66" t="e">
        <f>'Group Info'!#REF!</f>
        <v>#REF!</v>
      </c>
      <c r="D7" s="66" t="e">
        <f>'Group Info'!#REF!</f>
        <v>#REF!</v>
      </c>
      <c r="E7" s="67" t="e">
        <f>'Group Info'!#REF!</f>
        <v>#REF!</v>
      </c>
      <c r="F7" s="66" t="e">
        <f>'Group Info'!#REF!</f>
        <v>#REF!</v>
      </c>
      <c r="G7" s="66" t="e">
        <f>'Group Info'!#REF!</f>
        <v>#REF!</v>
      </c>
      <c r="H7" s="502" t="e">
        <f>'Group Info'!#REF!</f>
        <v>#REF!</v>
      </c>
      <c r="I7" s="503"/>
      <c r="J7" s="504"/>
      <c r="K7" s="66" t="e">
        <f>'Group Info'!#REF!</f>
        <v>#REF!</v>
      </c>
      <c r="L7" s="67" t="e">
        <f>'Group Info'!#REF!</f>
        <v>#REF!</v>
      </c>
      <c r="M7" s="38"/>
      <c r="N7" s="39"/>
      <c r="O7" s="40"/>
      <c r="P7" s="41"/>
    </row>
    <row r="8" spans="1:16" x14ac:dyDescent="0.2">
      <c r="A8" s="65">
        <v>2</v>
      </c>
      <c r="B8" s="66" t="e">
        <f>'Group Info'!#REF!</f>
        <v>#REF!</v>
      </c>
      <c r="C8" s="66" t="e">
        <f>'Group Info'!#REF!</f>
        <v>#REF!</v>
      </c>
      <c r="D8" s="66" t="e">
        <f>'Group Info'!#REF!</f>
        <v>#REF!</v>
      </c>
      <c r="E8" s="67" t="e">
        <f>'Group Info'!#REF!</f>
        <v>#REF!</v>
      </c>
      <c r="F8" s="66" t="e">
        <f>'Group Info'!#REF!</f>
        <v>#REF!</v>
      </c>
      <c r="G8" s="66" t="e">
        <f>'Group Info'!#REF!</f>
        <v>#REF!</v>
      </c>
      <c r="H8" s="502" t="e">
        <f>'Group Info'!#REF!</f>
        <v>#REF!</v>
      </c>
      <c r="I8" s="503"/>
      <c r="J8" s="504"/>
      <c r="K8" s="66" t="e">
        <f>'Group Info'!#REF!</f>
        <v>#REF!</v>
      </c>
      <c r="L8" s="67" t="e">
        <f>'Group Info'!#REF!</f>
        <v>#REF!</v>
      </c>
      <c r="M8" s="38"/>
      <c r="N8" s="39"/>
      <c r="O8" s="42"/>
      <c r="P8" s="43"/>
    </row>
    <row r="9" spans="1:16" x14ac:dyDescent="0.2">
      <c r="A9" s="65">
        <v>3</v>
      </c>
      <c r="B9" s="66" t="e">
        <f>'Group Info'!#REF!</f>
        <v>#REF!</v>
      </c>
      <c r="C9" s="66" t="e">
        <f>'Group Info'!#REF!</f>
        <v>#REF!</v>
      </c>
      <c r="D9" s="66" t="e">
        <f>'Group Info'!#REF!</f>
        <v>#REF!</v>
      </c>
      <c r="E9" s="67" t="e">
        <f>'Group Info'!#REF!</f>
        <v>#REF!</v>
      </c>
      <c r="F9" s="66" t="e">
        <f>'Group Info'!#REF!</f>
        <v>#REF!</v>
      </c>
      <c r="G9" s="66" t="e">
        <f>'Group Info'!#REF!</f>
        <v>#REF!</v>
      </c>
      <c r="H9" s="502" t="e">
        <f>'Group Info'!#REF!</f>
        <v>#REF!</v>
      </c>
      <c r="I9" s="503"/>
      <c r="J9" s="504"/>
      <c r="K9" s="66" t="e">
        <f>'Group Info'!#REF!</f>
        <v>#REF!</v>
      </c>
      <c r="L9" s="67" t="e">
        <f>'Group Info'!#REF!</f>
        <v>#REF!</v>
      </c>
      <c r="M9" s="38"/>
      <c r="N9" s="39"/>
      <c r="O9" s="42"/>
      <c r="P9" s="43"/>
    </row>
    <row r="10" spans="1:16" x14ac:dyDescent="0.2">
      <c r="A10" s="65">
        <v>4</v>
      </c>
      <c r="B10" s="66" t="e">
        <f>'Group Info'!#REF!</f>
        <v>#REF!</v>
      </c>
      <c r="C10" s="66" t="e">
        <f>'Group Info'!#REF!</f>
        <v>#REF!</v>
      </c>
      <c r="D10" s="66" t="e">
        <f>'Group Info'!#REF!</f>
        <v>#REF!</v>
      </c>
      <c r="E10" s="67" t="e">
        <f>'Group Info'!#REF!</f>
        <v>#REF!</v>
      </c>
      <c r="F10" s="66" t="e">
        <f>'Group Info'!#REF!</f>
        <v>#REF!</v>
      </c>
      <c r="G10" s="66" t="e">
        <f>'Group Info'!#REF!</f>
        <v>#REF!</v>
      </c>
      <c r="H10" s="502" t="e">
        <f>'Group Info'!#REF!</f>
        <v>#REF!</v>
      </c>
      <c r="I10" s="503"/>
      <c r="J10" s="504"/>
      <c r="K10" s="66" t="e">
        <f>'Group Info'!#REF!</f>
        <v>#REF!</v>
      </c>
      <c r="L10" s="67" t="e">
        <f>'Group Info'!#REF!</f>
        <v>#REF!</v>
      </c>
      <c r="M10" s="38"/>
      <c r="N10" s="39"/>
      <c r="O10" s="42"/>
      <c r="P10" s="43"/>
    </row>
    <row r="11" spans="1:16" x14ac:dyDescent="0.2">
      <c r="A11" s="65">
        <v>5</v>
      </c>
      <c r="B11" s="66" t="e">
        <f>'Group Info'!#REF!</f>
        <v>#REF!</v>
      </c>
      <c r="C11" s="66" t="e">
        <f>'Group Info'!#REF!</f>
        <v>#REF!</v>
      </c>
      <c r="D11" s="66" t="e">
        <f>'Group Info'!#REF!</f>
        <v>#REF!</v>
      </c>
      <c r="E11" s="67" t="e">
        <f>'Group Info'!#REF!</f>
        <v>#REF!</v>
      </c>
      <c r="F11" s="66" t="e">
        <f>'Group Info'!#REF!</f>
        <v>#REF!</v>
      </c>
      <c r="G11" s="66" t="e">
        <f>'Group Info'!#REF!</f>
        <v>#REF!</v>
      </c>
      <c r="H11" s="502" t="e">
        <f>'Group Info'!#REF!</f>
        <v>#REF!</v>
      </c>
      <c r="I11" s="503"/>
      <c r="J11" s="504"/>
      <c r="K11" s="66" t="e">
        <f>'Group Info'!#REF!</f>
        <v>#REF!</v>
      </c>
      <c r="L11" s="67" t="e">
        <f>'Group Info'!#REF!</f>
        <v>#REF!</v>
      </c>
      <c r="M11" s="38"/>
      <c r="N11" s="44"/>
      <c r="O11" s="45"/>
      <c r="P11" s="43"/>
    </row>
    <row r="12" spans="1:16" x14ac:dyDescent="0.2">
      <c r="A12" s="65">
        <v>6</v>
      </c>
      <c r="B12" s="66" t="e">
        <f>'Group Info'!#REF!</f>
        <v>#REF!</v>
      </c>
      <c r="C12" s="66" t="e">
        <f>'Group Info'!#REF!</f>
        <v>#REF!</v>
      </c>
      <c r="D12" s="66" t="e">
        <f>'Group Info'!#REF!</f>
        <v>#REF!</v>
      </c>
      <c r="E12" s="67" t="e">
        <f>'Group Info'!#REF!</f>
        <v>#REF!</v>
      </c>
      <c r="F12" s="66" t="e">
        <f>'Group Info'!#REF!</f>
        <v>#REF!</v>
      </c>
      <c r="G12" s="66" t="e">
        <f>'Group Info'!#REF!</f>
        <v>#REF!</v>
      </c>
      <c r="H12" s="502" t="e">
        <f>'Group Info'!#REF!</f>
        <v>#REF!</v>
      </c>
      <c r="I12" s="503"/>
      <c r="J12" s="504"/>
      <c r="K12" s="66" t="e">
        <f>'Group Info'!#REF!</f>
        <v>#REF!</v>
      </c>
      <c r="L12" s="67" t="e">
        <f>'Group Info'!#REF!</f>
        <v>#REF!</v>
      </c>
      <c r="M12" s="38"/>
      <c r="N12" s="44"/>
      <c r="O12" s="45"/>
      <c r="P12" s="46"/>
    </row>
    <row r="13" spans="1:16" x14ac:dyDescent="0.2">
      <c r="A13" s="65">
        <v>7</v>
      </c>
      <c r="B13" s="66" t="e">
        <f>'Group Info'!#REF!</f>
        <v>#REF!</v>
      </c>
      <c r="C13" s="66" t="e">
        <f>'Group Info'!#REF!</f>
        <v>#REF!</v>
      </c>
      <c r="D13" s="66" t="e">
        <f>'Group Info'!#REF!</f>
        <v>#REF!</v>
      </c>
      <c r="E13" s="67" t="e">
        <f>'Group Info'!#REF!</f>
        <v>#REF!</v>
      </c>
      <c r="F13" s="66" t="e">
        <f>'Group Info'!#REF!</f>
        <v>#REF!</v>
      </c>
      <c r="G13" s="66" t="e">
        <f>'Group Info'!#REF!</f>
        <v>#REF!</v>
      </c>
      <c r="H13" s="502" t="e">
        <f>'Group Info'!#REF!</f>
        <v>#REF!</v>
      </c>
      <c r="I13" s="503"/>
      <c r="J13" s="504"/>
      <c r="K13" s="66" t="e">
        <f>'Group Info'!#REF!</f>
        <v>#REF!</v>
      </c>
      <c r="L13" s="67" t="e">
        <f>'Group Info'!#REF!</f>
        <v>#REF!</v>
      </c>
      <c r="M13" s="38"/>
      <c r="N13" s="44"/>
      <c r="O13" s="45"/>
      <c r="P13" s="46"/>
    </row>
    <row r="14" spans="1:16" x14ac:dyDescent="0.2">
      <c r="A14" s="65">
        <v>8</v>
      </c>
      <c r="B14" s="66" t="e">
        <f>'Group Info'!#REF!</f>
        <v>#REF!</v>
      </c>
      <c r="C14" s="66" t="e">
        <f>'Group Info'!#REF!</f>
        <v>#REF!</v>
      </c>
      <c r="D14" s="66" t="e">
        <f>'Group Info'!#REF!</f>
        <v>#REF!</v>
      </c>
      <c r="E14" s="67" t="e">
        <f>'Group Info'!#REF!</f>
        <v>#REF!</v>
      </c>
      <c r="F14" s="66" t="e">
        <f>'Group Info'!#REF!</f>
        <v>#REF!</v>
      </c>
      <c r="G14" s="66" t="e">
        <f>'Group Info'!#REF!</f>
        <v>#REF!</v>
      </c>
      <c r="H14" s="502" t="e">
        <f>'Group Info'!#REF!</f>
        <v>#REF!</v>
      </c>
      <c r="I14" s="503"/>
      <c r="J14" s="504"/>
      <c r="K14" s="66" t="e">
        <f>'Group Info'!#REF!</f>
        <v>#REF!</v>
      </c>
      <c r="L14" s="67" t="e">
        <f>'Group Info'!#REF!</f>
        <v>#REF!</v>
      </c>
      <c r="M14" s="38"/>
      <c r="N14" s="44"/>
      <c r="O14" s="45"/>
      <c r="P14" s="46"/>
    </row>
    <row r="15" spans="1:16" x14ac:dyDescent="0.2">
      <c r="A15" s="65">
        <v>9</v>
      </c>
      <c r="B15" s="66" t="e">
        <f>'Group Info'!#REF!</f>
        <v>#REF!</v>
      </c>
      <c r="C15" s="66" t="e">
        <f>'Group Info'!#REF!</f>
        <v>#REF!</v>
      </c>
      <c r="D15" s="66" t="e">
        <f>'Group Info'!#REF!</f>
        <v>#REF!</v>
      </c>
      <c r="E15" s="67" t="e">
        <f>'Group Info'!#REF!</f>
        <v>#REF!</v>
      </c>
      <c r="F15" s="66" t="e">
        <f>'Group Info'!#REF!</f>
        <v>#REF!</v>
      </c>
      <c r="G15" s="66" t="e">
        <f>'Group Info'!#REF!</f>
        <v>#REF!</v>
      </c>
      <c r="H15" s="502" t="e">
        <f>'Group Info'!#REF!</f>
        <v>#REF!</v>
      </c>
      <c r="I15" s="503"/>
      <c r="J15" s="504"/>
      <c r="K15" s="66" t="e">
        <f>'Group Info'!#REF!</f>
        <v>#REF!</v>
      </c>
      <c r="L15" s="67" t="e">
        <f>'Group Info'!#REF!</f>
        <v>#REF!</v>
      </c>
      <c r="M15" s="38"/>
      <c r="N15" s="44"/>
      <c r="O15" s="45"/>
      <c r="P15" s="46"/>
    </row>
    <row r="16" spans="1:16" x14ac:dyDescent="0.2">
      <c r="A16" s="65">
        <v>10</v>
      </c>
      <c r="B16" s="66" t="e">
        <f>'Group Info'!#REF!</f>
        <v>#REF!</v>
      </c>
      <c r="C16" s="66" t="e">
        <f>'Group Info'!#REF!</f>
        <v>#REF!</v>
      </c>
      <c r="D16" s="66" t="e">
        <f>'Group Info'!#REF!</f>
        <v>#REF!</v>
      </c>
      <c r="E16" s="67" t="e">
        <f>'Group Info'!#REF!</f>
        <v>#REF!</v>
      </c>
      <c r="F16" s="66" t="e">
        <f>'Group Info'!#REF!</f>
        <v>#REF!</v>
      </c>
      <c r="G16" s="66" t="e">
        <f>'Group Info'!#REF!</f>
        <v>#REF!</v>
      </c>
      <c r="H16" s="502" t="e">
        <f>'Group Info'!#REF!</f>
        <v>#REF!</v>
      </c>
      <c r="I16" s="503"/>
      <c r="J16" s="504"/>
      <c r="K16" s="66" t="e">
        <f>'Group Info'!#REF!</f>
        <v>#REF!</v>
      </c>
      <c r="L16" s="67" t="e">
        <f>'Group Info'!#REF!</f>
        <v>#REF!</v>
      </c>
      <c r="M16" s="38"/>
      <c r="N16" s="44"/>
      <c r="O16" s="45"/>
      <c r="P16" s="46"/>
    </row>
    <row r="17" spans="1:16" x14ac:dyDescent="0.2">
      <c r="A17" s="65">
        <v>11</v>
      </c>
      <c r="B17" s="66" t="e">
        <f>'Group Info'!#REF!</f>
        <v>#REF!</v>
      </c>
      <c r="C17" s="66" t="e">
        <f>'Group Info'!#REF!</f>
        <v>#REF!</v>
      </c>
      <c r="D17" s="66" t="e">
        <f>'Group Info'!#REF!</f>
        <v>#REF!</v>
      </c>
      <c r="E17" s="67" t="e">
        <f>'Group Info'!#REF!</f>
        <v>#REF!</v>
      </c>
      <c r="F17" s="66" t="e">
        <f>'Group Info'!#REF!</f>
        <v>#REF!</v>
      </c>
      <c r="G17" s="66" t="e">
        <f>'Group Info'!#REF!</f>
        <v>#REF!</v>
      </c>
      <c r="H17" s="502" t="e">
        <f>'Group Info'!#REF!</f>
        <v>#REF!</v>
      </c>
      <c r="I17" s="503"/>
      <c r="J17" s="504"/>
      <c r="K17" s="66" t="e">
        <f>'Group Info'!#REF!</f>
        <v>#REF!</v>
      </c>
      <c r="L17" s="67" t="e">
        <f>'Group Info'!#REF!</f>
        <v>#REF!</v>
      </c>
      <c r="M17" s="38"/>
      <c r="N17" s="44"/>
      <c r="O17" s="45"/>
      <c r="P17" s="46"/>
    </row>
    <row r="18" spans="1:16" x14ac:dyDescent="0.2">
      <c r="A18" s="65">
        <v>12</v>
      </c>
      <c r="B18" s="66" t="e">
        <f>'Group Info'!#REF!</f>
        <v>#REF!</v>
      </c>
      <c r="C18" s="66" t="e">
        <f>'Group Info'!#REF!</f>
        <v>#REF!</v>
      </c>
      <c r="D18" s="66" t="e">
        <f>'Group Info'!#REF!</f>
        <v>#REF!</v>
      </c>
      <c r="E18" s="67" t="e">
        <f>'Group Info'!#REF!</f>
        <v>#REF!</v>
      </c>
      <c r="F18" s="66" t="e">
        <f>'Group Info'!#REF!</f>
        <v>#REF!</v>
      </c>
      <c r="G18" s="66" t="e">
        <f>'Group Info'!#REF!</f>
        <v>#REF!</v>
      </c>
      <c r="H18" s="502" t="e">
        <f>'Group Info'!#REF!</f>
        <v>#REF!</v>
      </c>
      <c r="I18" s="503"/>
      <c r="J18" s="504"/>
      <c r="K18" s="66" t="e">
        <f>'Group Info'!#REF!</f>
        <v>#REF!</v>
      </c>
      <c r="L18" s="67" t="e">
        <f>'Group Info'!#REF!</f>
        <v>#REF!</v>
      </c>
      <c r="M18" s="38"/>
      <c r="N18" s="44"/>
      <c r="O18" s="45"/>
      <c r="P18" s="46"/>
    </row>
    <row r="19" spans="1:16" x14ac:dyDescent="0.2">
      <c r="A19" s="65">
        <v>13</v>
      </c>
      <c r="B19" s="66" t="e">
        <f>'Group Info'!#REF!</f>
        <v>#REF!</v>
      </c>
      <c r="C19" s="66" t="e">
        <f>'Group Info'!#REF!</f>
        <v>#REF!</v>
      </c>
      <c r="D19" s="66" t="e">
        <f>'Group Info'!#REF!</f>
        <v>#REF!</v>
      </c>
      <c r="E19" s="67" t="e">
        <f>'Group Info'!#REF!</f>
        <v>#REF!</v>
      </c>
      <c r="F19" s="66" t="e">
        <f>'Group Info'!#REF!</f>
        <v>#REF!</v>
      </c>
      <c r="G19" s="66" t="e">
        <f>'Group Info'!#REF!</f>
        <v>#REF!</v>
      </c>
      <c r="H19" s="502" t="e">
        <f>'Group Info'!#REF!</f>
        <v>#REF!</v>
      </c>
      <c r="I19" s="503"/>
      <c r="J19" s="504"/>
      <c r="K19" s="66" t="e">
        <f>'Group Info'!#REF!</f>
        <v>#REF!</v>
      </c>
      <c r="L19" s="67" t="e">
        <f>'Group Info'!#REF!</f>
        <v>#REF!</v>
      </c>
      <c r="M19" s="38"/>
      <c r="N19" s="44"/>
      <c r="O19" s="45"/>
      <c r="P19" s="43"/>
    </row>
    <row r="20" spans="1:16" x14ac:dyDescent="0.2">
      <c r="A20" s="65">
        <v>14</v>
      </c>
      <c r="B20" s="66" t="e">
        <f>'Group Info'!#REF!</f>
        <v>#REF!</v>
      </c>
      <c r="C20" s="66" t="e">
        <f>'Group Info'!#REF!</f>
        <v>#REF!</v>
      </c>
      <c r="D20" s="66" t="e">
        <f>'Group Info'!#REF!</f>
        <v>#REF!</v>
      </c>
      <c r="E20" s="67" t="e">
        <f>'Group Info'!#REF!</f>
        <v>#REF!</v>
      </c>
      <c r="F20" s="66" t="e">
        <f>'Group Info'!#REF!</f>
        <v>#REF!</v>
      </c>
      <c r="G20" s="66" t="e">
        <f>'Group Info'!#REF!</f>
        <v>#REF!</v>
      </c>
      <c r="H20" s="502" t="e">
        <f>'Group Info'!#REF!</f>
        <v>#REF!</v>
      </c>
      <c r="I20" s="503"/>
      <c r="J20" s="504"/>
      <c r="K20" s="66" t="e">
        <f>'Group Info'!#REF!</f>
        <v>#REF!</v>
      </c>
      <c r="L20" s="67" t="e">
        <f>'Group Info'!#REF!</f>
        <v>#REF!</v>
      </c>
      <c r="M20" s="38"/>
      <c r="N20" s="44"/>
      <c r="O20" s="45"/>
      <c r="P20" s="43"/>
    </row>
    <row r="21" spans="1:16" x14ac:dyDescent="0.2">
      <c r="A21" s="65">
        <v>15</v>
      </c>
      <c r="B21" s="66" t="e">
        <f>'Group Info'!#REF!</f>
        <v>#REF!</v>
      </c>
      <c r="C21" s="66" t="e">
        <f>'Group Info'!#REF!</f>
        <v>#REF!</v>
      </c>
      <c r="D21" s="66" t="e">
        <f>'Group Info'!#REF!</f>
        <v>#REF!</v>
      </c>
      <c r="E21" s="67" t="e">
        <f>'Group Info'!#REF!</f>
        <v>#REF!</v>
      </c>
      <c r="F21" s="66" t="e">
        <f>'Group Info'!#REF!</f>
        <v>#REF!</v>
      </c>
      <c r="G21" s="66" t="e">
        <f>'Group Info'!#REF!</f>
        <v>#REF!</v>
      </c>
      <c r="H21" s="502" t="e">
        <f>'Group Info'!#REF!</f>
        <v>#REF!</v>
      </c>
      <c r="I21" s="503"/>
      <c r="J21" s="504"/>
      <c r="K21" s="66" t="e">
        <f>'Group Info'!#REF!</f>
        <v>#REF!</v>
      </c>
      <c r="L21" s="67" t="e">
        <f>'Group Info'!#REF!</f>
        <v>#REF!</v>
      </c>
      <c r="M21" s="38"/>
      <c r="N21" s="44"/>
      <c r="O21" s="45"/>
      <c r="P21" s="46"/>
    </row>
    <row r="22" spans="1:16" x14ac:dyDescent="0.2">
      <c r="A22" s="68" t="s">
        <v>64</v>
      </c>
      <c r="B22" s="69"/>
      <c r="C22" s="69"/>
      <c r="D22" s="499" t="s">
        <v>67</v>
      </c>
      <c r="E22" s="500"/>
      <c r="F22" s="500"/>
      <c r="G22" s="500"/>
      <c r="H22" s="70"/>
      <c r="I22" s="70"/>
      <c r="J22" s="70"/>
      <c r="K22" s="69"/>
      <c r="L22" s="69"/>
      <c r="M22" s="69"/>
      <c r="N22" s="501" t="s">
        <v>1</v>
      </c>
      <c r="O22" s="501"/>
      <c r="P22" s="71"/>
    </row>
    <row r="23" spans="1:16" x14ac:dyDescent="0.2">
      <c r="A23" s="72" t="s">
        <v>68</v>
      </c>
      <c r="B23" s="73"/>
      <c r="C23" s="74"/>
      <c r="D23" s="75" t="s">
        <v>70</v>
      </c>
      <c r="E23" s="76"/>
      <c r="F23" s="74"/>
      <c r="G23" s="70"/>
      <c r="H23" s="70"/>
      <c r="I23" s="74"/>
      <c r="J23" s="74"/>
      <c r="K23" s="532" t="s">
        <v>26</v>
      </c>
      <c r="L23" s="532"/>
      <c r="M23" s="532"/>
      <c r="N23" s="532"/>
      <c r="O23" s="532"/>
      <c r="P23" s="71"/>
    </row>
    <row r="24" spans="1:16" x14ac:dyDescent="0.2">
      <c r="A24" s="72" t="s">
        <v>69</v>
      </c>
      <c r="B24" s="73"/>
      <c r="C24" s="74"/>
      <c r="D24" s="75" t="s">
        <v>71</v>
      </c>
      <c r="E24" s="76"/>
      <c r="F24" s="77"/>
      <c r="G24" s="70"/>
      <c r="H24" s="74"/>
      <c r="I24" s="74"/>
      <c r="J24" s="78"/>
      <c r="K24" s="533"/>
      <c r="L24" s="534"/>
      <c r="M24" s="534"/>
      <c r="N24" s="534"/>
      <c r="O24" s="534"/>
      <c r="P24" s="71"/>
    </row>
    <row r="25" spans="1:16" x14ac:dyDescent="0.2">
      <c r="A25" s="72" t="s">
        <v>120</v>
      </c>
      <c r="B25" s="79"/>
      <c r="C25" s="74"/>
      <c r="D25" s="75" t="s">
        <v>121</v>
      </c>
      <c r="E25" s="80"/>
      <c r="F25" s="74"/>
      <c r="G25" s="70"/>
      <c r="H25" s="75"/>
      <c r="I25" s="536"/>
      <c r="J25" s="536"/>
      <c r="K25" s="534"/>
      <c r="L25" s="534"/>
      <c r="M25" s="534"/>
      <c r="N25" s="534"/>
      <c r="O25" s="534"/>
      <c r="P25" s="71"/>
    </row>
    <row r="26" spans="1:16" x14ac:dyDescent="0.2">
      <c r="A26" s="81" t="s">
        <v>122</v>
      </c>
      <c r="B26" s="82"/>
      <c r="C26" s="82"/>
      <c r="D26" s="83" t="s">
        <v>123</v>
      </c>
      <c r="E26" s="84"/>
      <c r="F26" s="82"/>
      <c r="G26" s="82"/>
      <c r="H26" s="82"/>
      <c r="I26" s="82"/>
      <c r="J26" s="82"/>
      <c r="K26" s="535"/>
      <c r="L26" s="535"/>
      <c r="M26" s="535"/>
      <c r="N26" s="535"/>
      <c r="O26" s="535"/>
      <c r="P26" s="71"/>
    </row>
    <row r="27" spans="1:16" x14ac:dyDescent="0.2">
      <c r="A27" s="85"/>
      <c r="B27" s="77" t="s">
        <v>24</v>
      </c>
      <c r="C27" s="74"/>
      <c r="D27" s="74"/>
      <c r="E27" s="80"/>
      <c r="F27" s="77" t="s">
        <v>124</v>
      </c>
      <c r="G27" s="77" t="s">
        <v>125</v>
      </c>
      <c r="H27" s="77" t="s">
        <v>126</v>
      </c>
      <c r="I27" s="77"/>
      <c r="J27" s="74"/>
      <c r="K27" s="74"/>
      <c r="L27" s="74"/>
      <c r="M27" s="77"/>
      <c r="N27" s="74"/>
      <c r="O27" s="74"/>
      <c r="P27" s="86"/>
    </row>
    <row r="28" spans="1:16" ht="16.5" customHeight="1" thickBot="1" x14ac:dyDescent="0.25">
      <c r="A28" s="87"/>
      <c r="B28" s="88" t="s">
        <v>127</v>
      </c>
      <c r="C28" s="89"/>
      <c r="D28" s="88" t="s">
        <v>128</v>
      </c>
      <c r="E28" s="90"/>
      <c r="F28" s="89"/>
      <c r="G28" s="91" t="s">
        <v>129</v>
      </c>
      <c r="H28" s="88" t="s">
        <v>83</v>
      </c>
      <c r="I28" s="89"/>
      <c r="J28" s="89"/>
      <c r="K28" s="89"/>
      <c r="L28" s="88"/>
      <c r="M28" s="91"/>
      <c r="N28" s="91"/>
      <c r="O28" s="89"/>
      <c r="P28" s="92"/>
    </row>
    <row r="29" spans="1:16" ht="26.25" customHeight="1" x14ac:dyDescent="0.55000000000000004">
      <c r="A29" s="47"/>
      <c r="B29" s="48"/>
      <c r="C29" s="509" t="s">
        <v>25</v>
      </c>
      <c r="D29" s="510"/>
      <c r="E29" s="510"/>
      <c r="F29" s="511" t="s">
        <v>114</v>
      </c>
      <c r="G29" s="511"/>
      <c r="H29" s="511"/>
      <c r="I29" s="511"/>
      <c r="J29" s="50"/>
      <c r="K29" s="49"/>
      <c r="L29" s="51" t="s">
        <v>115</v>
      </c>
      <c r="M29" s="49"/>
      <c r="N29" s="49"/>
      <c r="O29" s="49"/>
      <c r="P29" s="52"/>
    </row>
    <row r="30" spans="1:16" ht="21.75" customHeight="1" x14ac:dyDescent="0.55000000000000004">
      <c r="A30" s="53"/>
      <c r="B30" s="54"/>
      <c r="C30" s="514" t="s">
        <v>2</v>
      </c>
      <c r="D30" s="515"/>
      <c r="E30" s="515"/>
      <c r="F30" s="512"/>
      <c r="G30" s="512"/>
      <c r="H30" s="512"/>
      <c r="I30" s="512"/>
      <c r="J30" s="55"/>
      <c r="K30" s="56"/>
      <c r="L30" s="516" t="s">
        <v>15</v>
      </c>
      <c r="M30" s="516"/>
      <c r="N30" s="516"/>
      <c r="O30" s="55"/>
      <c r="P30" s="57"/>
    </row>
    <row r="31" spans="1:16" ht="18.75" customHeight="1" thickBot="1" x14ac:dyDescent="0.25">
      <c r="A31" s="58"/>
      <c r="B31" s="59"/>
      <c r="C31" s="60"/>
      <c r="D31" s="59"/>
      <c r="E31" s="61"/>
      <c r="F31" s="513"/>
      <c r="G31" s="513"/>
      <c r="H31" s="513"/>
      <c r="I31" s="513"/>
      <c r="J31" s="62"/>
      <c r="K31" s="63"/>
      <c r="L31" s="64" t="s">
        <v>116</v>
      </c>
      <c r="M31" s="63"/>
      <c r="N31" s="63"/>
      <c r="O31" s="62"/>
      <c r="P31" s="57"/>
    </row>
    <row r="32" spans="1:16" ht="15" customHeight="1" x14ac:dyDescent="0.2">
      <c r="A32" s="519"/>
      <c r="B32" s="517" t="s">
        <v>16</v>
      </c>
      <c r="C32" s="517" t="s">
        <v>17</v>
      </c>
      <c r="D32" s="517" t="s">
        <v>18</v>
      </c>
      <c r="E32" s="521" t="s">
        <v>19</v>
      </c>
      <c r="F32" s="517" t="s">
        <v>20</v>
      </c>
      <c r="G32" s="517" t="s">
        <v>21</v>
      </c>
      <c r="H32" s="523" t="s">
        <v>72</v>
      </c>
      <c r="I32" s="524"/>
      <c r="J32" s="525"/>
      <c r="K32" s="517" t="s">
        <v>22</v>
      </c>
      <c r="L32" s="505" t="s">
        <v>27</v>
      </c>
      <c r="M32" s="517" t="s">
        <v>117</v>
      </c>
      <c r="N32" s="505" t="s">
        <v>118</v>
      </c>
      <c r="O32" s="505" t="s">
        <v>130</v>
      </c>
      <c r="P32" s="507" t="s">
        <v>119</v>
      </c>
    </row>
    <row r="33" spans="1:16" x14ac:dyDescent="0.2">
      <c r="A33" s="520"/>
      <c r="B33" s="518"/>
      <c r="C33" s="518"/>
      <c r="D33" s="518"/>
      <c r="E33" s="522"/>
      <c r="F33" s="518"/>
      <c r="G33" s="518"/>
      <c r="H33" s="526"/>
      <c r="I33" s="527"/>
      <c r="J33" s="528"/>
      <c r="K33" s="518"/>
      <c r="L33" s="506"/>
      <c r="M33" s="518"/>
      <c r="N33" s="506"/>
      <c r="O33" s="506"/>
      <c r="P33" s="508"/>
    </row>
    <row r="34" spans="1:16" ht="35.25" customHeight="1" x14ac:dyDescent="0.2">
      <c r="A34" s="520"/>
      <c r="B34" s="518"/>
      <c r="C34" s="518"/>
      <c r="D34" s="518"/>
      <c r="E34" s="522"/>
      <c r="F34" s="518"/>
      <c r="G34" s="518"/>
      <c r="H34" s="529"/>
      <c r="I34" s="530"/>
      <c r="J34" s="531"/>
      <c r="K34" s="518"/>
      <c r="L34" s="506"/>
      <c r="M34" s="518"/>
      <c r="N34" s="506"/>
      <c r="O34" s="506"/>
      <c r="P34" s="508"/>
    </row>
    <row r="35" spans="1:16" x14ac:dyDescent="0.2">
      <c r="A35" s="65">
        <v>15</v>
      </c>
      <c r="B35" s="66" t="e">
        <f>'Group Info'!#REF!</f>
        <v>#REF!</v>
      </c>
      <c r="C35" s="66" t="e">
        <f>'Group Info'!#REF!</f>
        <v>#REF!</v>
      </c>
      <c r="D35" s="66" t="e">
        <f>'Group Info'!#REF!</f>
        <v>#REF!</v>
      </c>
      <c r="E35" s="67" t="e">
        <f>'Group Info'!#REF!</f>
        <v>#REF!</v>
      </c>
      <c r="F35" s="66" t="e">
        <f>'Group Info'!#REF!</f>
        <v>#REF!</v>
      </c>
      <c r="G35" s="66" t="e">
        <f>'Group Info'!#REF!</f>
        <v>#REF!</v>
      </c>
      <c r="H35" s="502" t="e">
        <f>'Group Info'!#REF!</f>
        <v>#REF!</v>
      </c>
      <c r="I35" s="503"/>
      <c r="J35" s="504"/>
      <c r="K35" s="66" t="e">
        <f>'Group Info'!#REF!</f>
        <v>#REF!</v>
      </c>
      <c r="L35" s="67" t="e">
        <f>'Group Info'!#REF!</f>
        <v>#REF!</v>
      </c>
      <c r="M35" s="38"/>
      <c r="N35" s="39"/>
      <c r="O35" s="40"/>
      <c r="P35" s="41"/>
    </row>
    <row r="36" spans="1:16" x14ac:dyDescent="0.2">
      <c r="A36" s="65">
        <v>16</v>
      </c>
      <c r="B36" s="66" t="e">
        <f>'Group Info'!#REF!</f>
        <v>#REF!</v>
      </c>
      <c r="C36" s="66" t="e">
        <f>'Group Info'!#REF!</f>
        <v>#REF!</v>
      </c>
      <c r="D36" s="66" t="e">
        <f>'Group Info'!#REF!</f>
        <v>#REF!</v>
      </c>
      <c r="E36" s="67" t="e">
        <f>'Group Info'!#REF!</f>
        <v>#REF!</v>
      </c>
      <c r="F36" s="66" t="e">
        <f>'Group Info'!#REF!</f>
        <v>#REF!</v>
      </c>
      <c r="G36" s="66" t="e">
        <f>'Group Info'!#REF!</f>
        <v>#REF!</v>
      </c>
      <c r="H36" s="502" t="e">
        <f>'Group Info'!#REF!</f>
        <v>#REF!</v>
      </c>
      <c r="I36" s="503"/>
      <c r="J36" s="504"/>
      <c r="K36" s="66" t="e">
        <f>'Group Info'!#REF!</f>
        <v>#REF!</v>
      </c>
      <c r="L36" s="67" t="e">
        <f>'Group Info'!#REF!</f>
        <v>#REF!</v>
      </c>
      <c r="M36" s="38"/>
      <c r="N36" s="39"/>
      <c r="O36" s="42"/>
      <c r="P36" s="43"/>
    </row>
    <row r="37" spans="1:16" x14ac:dyDescent="0.2">
      <c r="A37" s="65">
        <v>17</v>
      </c>
      <c r="B37" s="66" t="e">
        <f>'Group Info'!#REF!</f>
        <v>#REF!</v>
      </c>
      <c r="C37" s="66" t="e">
        <f>'Group Info'!#REF!</f>
        <v>#REF!</v>
      </c>
      <c r="D37" s="66" t="e">
        <f>'Group Info'!#REF!</f>
        <v>#REF!</v>
      </c>
      <c r="E37" s="67" t="e">
        <f>'Group Info'!#REF!</f>
        <v>#REF!</v>
      </c>
      <c r="F37" s="66" t="e">
        <f>'Group Info'!#REF!</f>
        <v>#REF!</v>
      </c>
      <c r="G37" s="66" t="e">
        <f>'Group Info'!#REF!</f>
        <v>#REF!</v>
      </c>
      <c r="H37" s="502" t="e">
        <f>'Group Info'!#REF!</f>
        <v>#REF!</v>
      </c>
      <c r="I37" s="503"/>
      <c r="J37" s="504"/>
      <c r="K37" s="66" t="e">
        <f>'Group Info'!#REF!</f>
        <v>#REF!</v>
      </c>
      <c r="L37" s="67" t="e">
        <f>'Group Info'!#REF!</f>
        <v>#REF!</v>
      </c>
      <c r="M37" s="38"/>
      <c r="N37" s="39"/>
      <c r="O37" s="42"/>
      <c r="P37" s="43"/>
    </row>
    <row r="38" spans="1:16" x14ac:dyDescent="0.2">
      <c r="A38" s="65">
        <v>18</v>
      </c>
      <c r="B38" s="66" t="e">
        <f>'Group Info'!#REF!</f>
        <v>#REF!</v>
      </c>
      <c r="C38" s="66" t="e">
        <f>'Group Info'!#REF!</f>
        <v>#REF!</v>
      </c>
      <c r="D38" s="66" t="e">
        <f>'Group Info'!#REF!</f>
        <v>#REF!</v>
      </c>
      <c r="E38" s="67" t="e">
        <f>'Group Info'!#REF!</f>
        <v>#REF!</v>
      </c>
      <c r="F38" s="66" t="e">
        <f>'Group Info'!#REF!</f>
        <v>#REF!</v>
      </c>
      <c r="G38" s="66" t="e">
        <f>'Group Info'!#REF!</f>
        <v>#REF!</v>
      </c>
      <c r="H38" s="502" t="e">
        <f>'Group Info'!#REF!</f>
        <v>#REF!</v>
      </c>
      <c r="I38" s="503"/>
      <c r="J38" s="504"/>
      <c r="K38" s="66" t="e">
        <f>'Group Info'!#REF!</f>
        <v>#REF!</v>
      </c>
      <c r="L38" s="67" t="e">
        <f>'Group Info'!#REF!</f>
        <v>#REF!</v>
      </c>
      <c r="M38" s="38"/>
      <c r="N38" s="39"/>
      <c r="O38" s="42"/>
      <c r="P38" s="43"/>
    </row>
    <row r="39" spans="1:16" x14ac:dyDescent="0.2">
      <c r="A39" s="65">
        <v>19</v>
      </c>
      <c r="B39" s="66" t="e">
        <f>'Group Info'!#REF!</f>
        <v>#REF!</v>
      </c>
      <c r="C39" s="66" t="e">
        <f>'Group Info'!#REF!</f>
        <v>#REF!</v>
      </c>
      <c r="D39" s="66" t="e">
        <f>'Group Info'!#REF!</f>
        <v>#REF!</v>
      </c>
      <c r="E39" s="67" t="e">
        <f>'Group Info'!#REF!</f>
        <v>#REF!</v>
      </c>
      <c r="F39" s="66" t="e">
        <f>'Group Info'!#REF!</f>
        <v>#REF!</v>
      </c>
      <c r="G39" s="66" t="e">
        <f>'Group Info'!#REF!</f>
        <v>#REF!</v>
      </c>
      <c r="H39" s="502" t="e">
        <f>'Group Info'!#REF!</f>
        <v>#REF!</v>
      </c>
      <c r="I39" s="503"/>
      <c r="J39" s="504"/>
      <c r="K39" s="66" t="e">
        <f>'Group Info'!#REF!</f>
        <v>#REF!</v>
      </c>
      <c r="L39" s="67" t="e">
        <f>'Group Info'!#REF!</f>
        <v>#REF!</v>
      </c>
      <c r="M39" s="38"/>
      <c r="N39" s="44"/>
      <c r="O39" s="45"/>
      <c r="P39" s="43"/>
    </row>
    <row r="40" spans="1:16" x14ac:dyDescent="0.2">
      <c r="A40" s="65">
        <v>20</v>
      </c>
      <c r="B40" s="66" t="e">
        <f>'Group Info'!#REF!</f>
        <v>#REF!</v>
      </c>
      <c r="C40" s="66" t="e">
        <f>'Group Info'!#REF!</f>
        <v>#REF!</v>
      </c>
      <c r="D40" s="66" t="e">
        <f>'Group Info'!#REF!</f>
        <v>#REF!</v>
      </c>
      <c r="E40" s="67" t="e">
        <f>'Group Info'!#REF!</f>
        <v>#REF!</v>
      </c>
      <c r="F40" s="66" t="e">
        <f>'Group Info'!#REF!</f>
        <v>#REF!</v>
      </c>
      <c r="G40" s="66" t="e">
        <f>'Group Info'!#REF!</f>
        <v>#REF!</v>
      </c>
      <c r="H40" s="502" t="e">
        <f>'Group Info'!#REF!</f>
        <v>#REF!</v>
      </c>
      <c r="I40" s="503"/>
      <c r="J40" s="504"/>
      <c r="K40" s="66" t="e">
        <f>'Group Info'!#REF!</f>
        <v>#REF!</v>
      </c>
      <c r="L40" s="67" t="e">
        <f>'Group Info'!#REF!</f>
        <v>#REF!</v>
      </c>
      <c r="M40" s="38"/>
      <c r="N40" s="44"/>
      <c r="O40" s="45"/>
      <c r="P40" s="46"/>
    </row>
    <row r="41" spans="1:16" x14ac:dyDescent="0.2">
      <c r="A41" s="65">
        <v>21</v>
      </c>
      <c r="B41" s="66" t="e">
        <f>'Group Info'!#REF!</f>
        <v>#REF!</v>
      </c>
      <c r="C41" s="66" t="e">
        <f>'Group Info'!#REF!</f>
        <v>#REF!</v>
      </c>
      <c r="D41" s="66" t="e">
        <f>'Group Info'!#REF!</f>
        <v>#REF!</v>
      </c>
      <c r="E41" s="67" t="e">
        <f>'Group Info'!#REF!</f>
        <v>#REF!</v>
      </c>
      <c r="F41" s="66" t="e">
        <f>'Group Info'!#REF!</f>
        <v>#REF!</v>
      </c>
      <c r="G41" s="66" t="e">
        <f>'Group Info'!#REF!</f>
        <v>#REF!</v>
      </c>
      <c r="H41" s="502" t="e">
        <f>'Group Info'!#REF!</f>
        <v>#REF!</v>
      </c>
      <c r="I41" s="503"/>
      <c r="J41" s="504"/>
      <c r="K41" s="66" t="e">
        <f>'Group Info'!#REF!</f>
        <v>#REF!</v>
      </c>
      <c r="L41" s="67" t="e">
        <f>'Group Info'!#REF!</f>
        <v>#REF!</v>
      </c>
      <c r="M41" s="38"/>
      <c r="N41" s="44"/>
      <c r="O41" s="45"/>
      <c r="P41" s="46"/>
    </row>
    <row r="42" spans="1:16" x14ac:dyDescent="0.2">
      <c r="A42" s="65">
        <v>22</v>
      </c>
      <c r="B42" s="66" t="e">
        <f>'Group Info'!#REF!</f>
        <v>#REF!</v>
      </c>
      <c r="C42" s="66" t="e">
        <f>'Group Info'!#REF!</f>
        <v>#REF!</v>
      </c>
      <c r="D42" s="66" t="e">
        <f>'Group Info'!#REF!</f>
        <v>#REF!</v>
      </c>
      <c r="E42" s="67" t="e">
        <f>'Group Info'!#REF!</f>
        <v>#REF!</v>
      </c>
      <c r="F42" s="66" t="e">
        <f>'Group Info'!#REF!</f>
        <v>#REF!</v>
      </c>
      <c r="G42" s="66" t="e">
        <f>'Group Info'!#REF!</f>
        <v>#REF!</v>
      </c>
      <c r="H42" s="502" t="e">
        <f>'Group Info'!#REF!</f>
        <v>#REF!</v>
      </c>
      <c r="I42" s="503"/>
      <c r="J42" s="504"/>
      <c r="K42" s="66" t="e">
        <f>'Group Info'!#REF!</f>
        <v>#REF!</v>
      </c>
      <c r="L42" s="67" t="e">
        <f>'Group Info'!#REF!</f>
        <v>#REF!</v>
      </c>
      <c r="M42" s="38"/>
      <c r="N42" s="44"/>
      <c r="O42" s="45"/>
      <c r="P42" s="46"/>
    </row>
    <row r="43" spans="1:16" x14ac:dyDescent="0.2">
      <c r="A43" s="65">
        <v>23</v>
      </c>
      <c r="B43" s="66" t="e">
        <f>'Group Info'!#REF!</f>
        <v>#REF!</v>
      </c>
      <c r="C43" s="66" t="e">
        <f>'Group Info'!#REF!</f>
        <v>#REF!</v>
      </c>
      <c r="D43" s="66" t="e">
        <f>'Group Info'!#REF!</f>
        <v>#REF!</v>
      </c>
      <c r="E43" s="67" t="e">
        <f>'Group Info'!#REF!</f>
        <v>#REF!</v>
      </c>
      <c r="F43" s="66" t="e">
        <f>'Group Info'!#REF!</f>
        <v>#REF!</v>
      </c>
      <c r="G43" s="66" t="e">
        <f>'Group Info'!#REF!</f>
        <v>#REF!</v>
      </c>
      <c r="H43" s="502" t="e">
        <f>'Group Info'!#REF!</f>
        <v>#REF!</v>
      </c>
      <c r="I43" s="503"/>
      <c r="J43" s="504"/>
      <c r="K43" s="66" t="e">
        <f>'Group Info'!#REF!</f>
        <v>#REF!</v>
      </c>
      <c r="L43" s="67" t="e">
        <f>'Group Info'!#REF!</f>
        <v>#REF!</v>
      </c>
      <c r="M43" s="38"/>
      <c r="N43" s="44"/>
      <c r="O43" s="45"/>
      <c r="P43" s="46"/>
    </row>
    <row r="44" spans="1:16" x14ac:dyDescent="0.2">
      <c r="A44" s="65">
        <v>24</v>
      </c>
      <c r="B44" s="66" t="e">
        <f>'Group Info'!#REF!</f>
        <v>#REF!</v>
      </c>
      <c r="C44" s="66" t="e">
        <f>'Group Info'!#REF!</f>
        <v>#REF!</v>
      </c>
      <c r="D44" s="66" t="e">
        <f>'Group Info'!#REF!</f>
        <v>#REF!</v>
      </c>
      <c r="E44" s="67" t="e">
        <f>'Group Info'!#REF!</f>
        <v>#REF!</v>
      </c>
      <c r="F44" s="66" t="e">
        <f>'Group Info'!#REF!</f>
        <v>#REF!</v>
      </c>
      <c r="G44" s="66" t="e">
        <f>'Group Info'!#REF!</f>
        <v>#REF!</v>
      </c>
      <c r="H44" s="502" t="e">
        <f>'Group Info'!#REF!</f>
        <v>#REF!</v>
      </c>
      <c r="I44" s="503"/>
      <c r="J44" s="504"/>
      <c r="K44" s="66" t="e">
        <f>'Group Info'!#REF!</f>
        <v>#REF!</v>
      </c>
      <c r="L44" s="67" t="e">
        <f>'Group Info'!#REF!</f>
        <v>#REF!</v>
      </c>
      <c r="M44" s="38"/>
      <c r="N44" s="44"/>
      <c r="O44" s="45"/>
      <c r="P44" s="46"/>
    </row>
    <row r="45" spans="1:16" x14ac:dyDescent="0.2">
      <c r="A45" s="65">
        <v>25</v>
      </c>
      <c r="B45" s="66" t="e">
        <f>'Group Info'!#REF!</f>
        <v>#REF!</v>
      </c>
      <c r="C45" s="66" t="e">
        <f>'Group Info'!#REF!</f>
        <v>#REF!</v>
      </c>
      <c r="D45" s="66" t="e">
        <f>'Group Info'!#REF!</f>
        <v>#REF!</v>
      </c>
      <c r="E45" s="67" t="e">
        <f>'Group Info'!#REF!</f>
        <v>#REF!</v>
      </c>
      <c r="F45" s="66" t="e">
        <f>'Group Info'!#REF!</f>
        <v>#REF!</v>
      </c>
      <c r="G45" s="66" t="e">
        <f>'Group Info'!#REF!</f>
        <v>#REF!</v>
      </c>
      <c r="H45" s="502" t="e">
        <f>'Group Info'!#REF!</f>
        <v>#REF!</v>
      </c>
      <c r="I45" s="503"/>
      <c r="J45" s="504"/>
      <c r="K45" s="66" t="e">
        <f>'Group Info'!#REF!</f>
        <v>#REF!</v>
      </c>
      <c r="L45" s="67" t="e">
        <f>'Group Info'!#REF!</f>
        <v>#REF!</v>
      </c>
      <c r="M45" s="38"/>
      <c r="N45" s="44"/>
      <c r="O45" s="45"/>
      <c r="P45" s="46"/>
    </row>
    <row r="46" spans="1:16" x14ac:dyDescent="0.2">
      <c r="A46" s="65">
        <v>26</v>
      </c>
      <c r="B46" s="66" t="e">
        <f>'Group Info'!#REF!</f>
        <v>#REF!</v>
      </c>
      <c r="C46" s="66" t="e">
        <f>'Group Info'!#REF!</f>
        <v>#REF!</v>
      </c>
      <c r="D46" s="66" t="e">
        <f>'Group Info'!#REF!</f>
        <v>#REF!</v>
      </c>
      <c r="E46" s="67" t="e">
        <f>'Group Info'!#REF!</f>
        <v>#REF!</v>
      </c>
      <c r="F46" s="66" t="e">
        <f>'Group Info'!#REF!</f>
        <v>#REF!</v>
      </c>
      <c r="G46" s="66" t="e">
        <f>'Group Info'!#REF!</f>
        <v>#REF!</v>
      </c>
      <c r="H46" s="502" t="e">
        <f>'Group Info'!#REF!</f>
        <v>#REF!</v>
      </c>
      <c r="I46" s="503"/>
      <c r="J46" s="504"/>
      <c r="K46" s="66" t="e">
        <f>'Group Info'!#REF!</f>
        <v>#REF!</v>
      </c>
      <c r="L46" s="67" t="e">
        <f>'Group Info'!#REF!</f>
        <v>#REF!</v>
      </c>
      <c r="M46" s="38"/>
      <c r="N46" s="44"/>
      <c r="O46" s="45"/>
      <c r="P46" s="46"/>
    </row>
    <row r="47" spans="1:16" x14ac:dyDescent="0.2">
      <c r="A47" s="65">
        <v>27</v>
      </c>
      <c r="B47" s="66" t="e">
        <f>'Group Info'!#REF!</f>
        <v>#REF!</v>
      </c>
      <c r="C47" s="66" t="e">
        <f>'Group Info'!#REF!</f>
        <v>#REF!</v>
      </c>
      <c r="D47" s="66" t="e">
        <f>'Group Info'!#REF!</f>
        <v>#REF!</v>
      </c>
      <c r="E47" s="67" t="e">
        <f>'Group Info'!#REF!</f>
        <v>#REF!</v>
      </c>
      <c r="F47" s="66" t="e">
        <f>'Group Info'!#REF!</f>
        <v>#REF!</v>
      </c>
      <c r="G47" s="66" t="e">
        <f>'Group Info'!#REF!</f>
        <v>#REF!</v>
      </c>
      <c r="H47" s="502" t="e">
        <f>'Group Info'!#REF!</f>
        <v>#REF!</v>
      </c>
      <c r="I47" s="503"/>
      <c r="J47" s="504"/>
      <c r="K47" s="66" t="e">
        <f>'Group Info'!#REF!</f>
        <v>#REF!</v>
      </c>
      <c r="L47" s="67" t="e">
        <f>'Group Info'!#REF!</f>
        <v>#REF!</v>
      </c>
      <c r="M47" s="38"/>
      <c r="N47" s="44"/>
      <c r="O47" s="45"/>
      <c r="P47" s="43"/>
    </row>
    <row r="48" spans="1:16" x14ac:dyDescent="0.2">
      <c r="A48" s="65">
        <v>28</v>
      </c>
      <c r="B48" s="66" t="e">
        <f>'Group Info'!#REF!</f>
        <v>#REF!</v>
      </c>
      <c r="C48" s="66" t="e">
        <f>'Group Info'!#REF!</f>
        <v>#REF!</v>
      </c>
      <c r="D48" s="66" t="e">
        <f>'Group Info'!#REF!</f>
        <v>#REF!</v>
      </c>
      <c r="E48" s="67" t="e">
        <f>'Group Info'!#REF!</f>
        <v>#REF!</v>
      </c>
      <c r="F48" s="66" t="e">
        <f>'Group Info'!#REF!</f>
        <v>#REF!</v>
      </c>
      <c r="G48" s="66" t="e">
        <f>'Group Info'!#REF!</f>
        <v>#REF!</v>
      </c>
      <c r="H48" s="502" t="e">
        <f>'Group Info'!#REF!</f>
        <v>#REF!</v>
      </c>
      <c r="I48" s="503"/>
      <c r="J48" s="504"/>
      <c r="K48" s="66" t="e">
        <f>'Group Info'!#REF!</f>
        <v>#REF!</v>
      </c>
      <c r="L48" s="67" t="e">
        <f>'Group Info'!#REF!</f>
        <v>#REF!</v>
      </c>
      <c r="M48" s="38"/>
      <c r="N48" s="44"/>
      <c r="O48" s="45"/>
      <c r="P48" s="43"/>
    </row>
    <row r="49" spans="1:16" x14ac:dyDescent="0.2">
      <c r="A49" s="65">
        <v>29</v>
      </c>
      <c r="B49" s="66" t="e">
        <f>'Group Info'!#REF!</f>
        <v>#REF!</v>
      </c>
      <c r="C49" s="66" t="e">
        <f>'Group Info'!#REF!</f>
        <v>#REF!</v>
      </c>
      <c r="D49" s="66" t="e">
        <f>'Group Info'!#REF!</f>
        <v>#REF!</v>
      </c>
      <c r="E49" s="67" t="e">
        <f>'Group Info'!#REF!</f>
        <v>#REF!</v>
      </c>
      <c r="F49" s="66" t="e">
        <f>'Group Info'!#REF!</f>
        <v>#REF!</v>
      </c>
      <c r="G49" s="66" t="e">
        <f>'Group Info'!#REF!</f>
        <v>#REF!</v>
      </c>
      <c r="H49" s="502" t="e">
        <f>'Group Info'!#REF!</f>
        <v>#REF!</v>
      </c>
      <c r="I49" s="503"/>
      <c r="J49" s="504"/>
      <c r="K49" s="66" t="e">
        <f>'Group Info'!#REF!</f>
        <v>#REF!</v>
      </c>
      <c r="L49" s="67" t="e">
        <f>'Group Info'!#REF!</f>
        <v>#REF!</v>
      </c>
      <c r="M49" s="38"/>
      <c r="N49" s="44"/>
      <c r="O49" s="45"/>
      <c r="P49" s="46"/>
    </row>
    <row r="50" spans="1:16" ht="15" customHeight="1" x14ac:dyDescent="0.2">
      <c r="A50" s="68" t="s">
        <v>64</v>
      </c>
      <c r="B50" s="69"/>
      <c r="C50" s="69"/>
      <c r="D50" s="499" t="s">
        <v>67</v>
      </c>
      <c r="E50" s="500"/>
      <c r="F50" s="500"/>
      <c r="G50" s="500"/>
      <c r="H50" s="70"/>
      <c r="I50" s="70"/>
      <c r="J50" s="70"/>
      <c r="K50" s="69"/>
      <c r="L50" s="69"/>
      <c r="M50" s="69"/>
      <c r="N50" s="501" t="s">
        <v>1</v>
      </c>
      <c r="O50" s="501"/>
      <c r="P50" s="71"/>
    </row>
    <row r="51" spans="1:16" x14ac:dyDescent="0.2">
      <c r="A51" s="72" t="s">
        <v>68</v>
      </c>
      <c r="B51" s="73"/>
      <c r="C51" s="74"/>
      <c r="D51" s="75" t="s">
        <v>70</v>
      </c>
      <c r="E51" s="76"/>
      <c r="F51" s="74"/>
      <c r="G51" s="70"/>
      <c r="H51" s="70"/>
      <c r="I51" s="74"/>
      <c r="J51" s="74"/>
      <c r="K51" s="532" t="s">
        <v>26</v>
      </c>
      <c r="L51" s="532"/>
      <c r="M51" s="532"/>
      <c r="N51" s="532"/>
      <c r="O51" s="532"/>
      <c r="P51" s="71"/>
    </row>
    <row r="52" spans="1:16" x14ac:dyDescent="0.2">
      <c r="A52" s="72" t="s">
        <v>69</v>
      </c>
      <c r="B52" s="73"/>
      <c r="C52" s="74"/>
      <c r="D52" s="75" t="s">
        <v>71</v>
      </c>
      <c r="E52" s="76"/>
      <c r="F52" s="77"/>
      <c r="G52" s="70"/>
      <c r="H52" s="74"/>
      <c r="I52" s="74"/>
      <c r="J52" s="78"/>
      <c r="K52" s="533"/>
      <c r="L52" s="534"/>
      <c r="M52" s="534"/>
      <c r="N52" s="534"/>
      <c r="O52" s="534"/>
      <c r="P52" s="71"/>
    </row>
    <row r="53" spans="1:16" x14ac:dyDescent="0.2">
      <c r="A53" s="72" t="s">
        <v>120</v>
      </c>
      <c r="B53" s="79"/>
      <c r="C53" s="74"/>
      <c r="D53" s="75" t="s">
        <v>121</v>
      </c>
      <c r="E53" s="80"/>
      <c r="F53" s="74"/>
      <c r="G53" s="70"/>
      <c r="H53" s="75"/>
      <c r="I53" s="536"/>
      <c r="J53" s="536"/>
      <c r="K53" s="534"/>
      <c r="L53" s="534"/>
      <c r="M53" s="534"/>
      <c r="N53" s="534"/>
      <c r="O53" s="534"/>
      <c r="P53" s="71"/>
    </row>
    <row r="54" spans="1:16" x14ac:dyDescent="0.2">
      <c r="A54" s="81" t="s">
        <v>122</v>
      </c>
      <c r="B54" s="82"/>
      <c r="C54" s="82"/>
      <c r="D54" s="83" t="s">
        <v>123</v>
      </c>
      <c r="E54" s="84"/>
      <c r="F54" s="82"/>
      <c r="G54" s="82"/>
      <c r="H54" s="82"/>
      <c r="I54" s="82"/>
      <c r="J54" s="82"/>
      <c r="K54" s="535"/>
      <c r="L54" s="535"/>
      <c r="M54" s="535"/>
      <c r="N54" s="535"/>
      <c r="O54" s="535"/>
      <c r="P54" s="71"/>
    </row>
    <row r="55" spans="1:16" x14ac:dyDescent="0.2">
      <c r="A55" s="85"/>
      <c r="B55" s="77" t="s">
        <v>24</v>
      </c>
      <c r="C55" s="74"/>
      <c r="D55" s="74"/>
      <c r="E55" s="80"/>
      <c r="F55" s="77" t="s">
        <v>124</v>
      </c>
      <c r="G55" s="77" t="s">
        <v>125</v>
      </c>
      <c r="H55" s="77" t="s">
        <v>126</v>
      </c>
      <c r="I55" s="77"/>
      <c r="J55" s="74"/>
      <c r="K55" s="74"/>
      <c r="L55" s="74"/>
      <c r="M55" s="77"/>
      <c r="N55" s="74"/>
      <c r="O55" s="74"/>
      <c r="P55" s="86"/>
    </row>
    <row r="56" spans="1:16" ht="13.5" thickBot="1" x14ac:dyDescent="0.25">
      <c r="A56" s="87"/>
      <c r="B56" s="88" t="s">
        <v>127</v>
      </c>
      <c r="C56" s="89"/>
      <c r="D56" s="88" t="s">
        <v>128</v>
      </c>
      <c r="E56" s="90"/>
      <c r="F56" s="89"/>
      <c r="G56" s="91" t="s">
        <v>129</v>
      </c>
      <c r="H56" s="88" t="s">
        <v>83</v>
      </c>
      <c r="I56" s="89"/>
      <c r="J56" s="89"/>
      <c r="K56" s="89"/>
      <c r="L56" s="88"/>
      <c r="M56" s="91"/>
      <c r="N56" s="91"/>
      <c r="O56" s="89"/>
      <c r="P56" s="92"/>
    </row>
    <row r="57" spans="1:16" ht="26.25" customHeight="1" x14ac:dyDescent="0.55000000000000004">
      <c r="A57" s="47"/>
      <c r="B57" s="48"/>
      <c r="C57" s="509" t="s">
        <v>25</v>
      </c>
      <c r="D57" s="510"/>
      <c r="E57" s="510"/>
      <c r="F57" s="511" t="s">
        <v>114</v>
      </c>
      <c r="G57" s="511"/>
      <c r="H57" s="511"/>
      <c r="I57" s="511"/>
      <c r="J57" s="50"/>
      <c r="K57" s="49"/>
      <c r="L57" s="51" t="s">
        <v>115</v>
      </c>
      <c r="M57" s="49"/>
      <c r="N57" s="49"/>
      <c r="O57" s="49"/>
      <c r="P57" s="52"/>
    </row>
    <row r="58" spans="1:16" ht="26.25" x14ac:dyDescent="0.55000000000000004">
      <c r="A58" s="53"/>
      <c r="B58" s="54"/>
      <c r="C58" s="514" t="s">
        <v>2</v>
      </c>
      <c r="D58" s="515"/>
      <c r="E58" s="515"/>
      <c r="F58" s="512"/>
      <c r="G58" s="512"/>
      <c r="H58" s="512"/>
      <c r="I58" s="512"/>
      <c r="J58" s="55"/>
      <c r="K58" s="56"/>
      <c r="L58" s="516" t="s">
        <v>15</v>
      </c>
      <c r="M58" s="516"/>
      <c r="N58" s="516"/>
      <c r="O58" s="55"/>
      <c r="P58" s="57"/>
    </row>
    <row r="59" spans="1:16" ht="16.5" customHeight="1" thickBot="1" x14ac:dyDescent="0.25">
      <c r="A59" s="58"/>
      <c r="B59" s="59"/>
      <c r="C59" s="60"/>
      <c r="D59" s="59"/>
      <c r="E59" s="61"/>
      <c r="F59" s="513"/>
      <c r="G59" s="513"/>
      <c r="H59" s="513"/>
      <c r="I59" s="513"/>
      <c r="J59" s="62"/>
      <c r="K59" s="63"/>
      <c r="L59" s="64" t="s">
        <v>116</v>
      </c>
      <c r="M59" s="63"/>
      <c r="N59" s="63"/>
      <c r="O59" s="62"/>
      <c r="P59" s="57"/>
    </row>
    <row r="60" spans="1:16" ht="15" customHeight="1" x14ac:dyDescent="0.2">
      <c r="A60" s="519"/>
      <c r="B60" s="517" t="s">
        <v>16</v>
      </c>
      <c r="C60" s="517" t="s">
        <v>17</v>
      </c>
      <c r="D60" s="517" t="s">
        <v>18</v>
      </c>
      <c r="E60" s="521" t="s">
        <v>19</v>
      </c>
      <c r="F60" s="517" t="s">
        <v>20</v>
      </c>
      <c r="G60" s="517" t="s">
        <v>21</v>
      </c>
      <c r="H60" s="523" t="s">
        <v>72</v>
      </c>
      <c r="I60" s="524"/>
      <c r="J60" s="525"/>
      <c r="K60" s="517" t="s">
        <v>22</v>
      </c>
      <c r="L60" s="505" t="s">
        <v>27</v>
      </c>
      <c r="M60" s="517" t="s">
        <v>117</v>
      </c>
      <c r="N60" s="505" t="s">
        <v>118</v>
      </c>
      <c r="O60" s="505" t="s">
        <v>130</v>
      </c>
      <c r="P60" s="507" t="s">
        <v>119</v>
      </c>
    </row>
    <row r="61" spans="1:16" x14ac:dyDescent="0.2">
      <c r="A61" s="520"/>
      <c r="B61" s="518"/>
      <c r="C61" s="518"/>
      <c r="D61" s="518"/>
      <c r="E61" s="522"/>
      <c r="F61" s="518"/>
      <c r="G61" s="518"/>
      <c r="H61" s="526"/>
      <c r="I61" s="527"/>
      <c r="J61" s="528"/>
      <c r="K61" s="518"/>
      <c r="L61" s="506"/>
      <c r="M61" s="518"/>
      <c r="N61" s="506"/>
      <c r="O61" s="506"/>
      <c r="P61" s="508"/>
    </row>
    <row r="62" spans="1:16" ht="41.25" customHeight="1" x14ac:dyDescent="0.2">
      <c r="A62" s="520"/>
      <c r="B62" s="518"/>
      <c r="C62" s="518"/>
      <c r="D62" s="518"/>
      <c r="E62" s="522"/>
      <c r="F62" s="518"/>
      <c r="G62" s="518"/>
      <c r="H62" s="529"/>
      <c r="I62" s="530"/>
      <c r="J62" s="531"/>
      <c r="K62" s="518"/>
      <c r="L62" s="506"/>
      <c r="M62" s="518"/>
      <c r="N62" s="506"/>
      <c r="O62" s="506"/>
      <c r="P62" s="508"/>
    </row>
    <row r="63" spans="1:16" x14ac:dyDescent="0.2">
      <c r="A63" s="65">
        <v>30</v>
      </c>
      <c r="B63" s="66" t="e">
        <f>'Group Info'!#REF!</f>
        <v>#REF!</v>
      </c>
      <c r="C63" s="66" t="e">
        <f>'Group Info'!#REF!</f>
        <v>#REF!</v>
      </c>
      <c r="D63" s="66" t="e">
        <f>'Group Info'!#REF!</f>
        <v>#REF!</v>
      </c>
      <c r="E63" s="67" t="e">
        <f>'Group Info'!#REF!</f>
        <v>#REF!</v>
      </c>
      <c r="F63" s="66" t="e">
        <f>'Group Info'!#REF!</f>
        <v>#REF!</v>
      </c>
      <c r="G63" s="66" t="e">
        <f>'Group Info'!#REF!</f>
        <v>#REF!</v>
      </c>
      <c r="H63" s="502" t="e">
        <f>'Group Info'!#REF!</f>
        <v>#REF!</v>
      </c>
      <c r="I63" s="503"/>
      <c r="J63" s="504"/>
      <c r="K63" s="66" t="e">
        <f>'Group Info'!#REF!</f>
        <v>#REF!</v>
      </c>
      <c r="L63" s="67" t="e">
        <f>'Group Info'!#REF!</f>
        <v>#REF!</v>
      </c>
      <c r="M63" s="38"/>
      <c r="N63" s="39"/>
      <c r="O63" s="40"/>
      <c r="P63" s="41"/>
    </row>
    <row r="64" spans="1:16" x14ac:dyDescent="0.2">
      <c r="A64" s="65">
        <v>31</v>
      </c>
      <c r="B64" s="66" t="e">
        <f>'Group Info'!#REF!</f>
        <v>#REF!</v>
      </c>
      <c r="C64" s="66" t="e">
        <f>'Group Info'!#REF!</f>
        <v>#REF!</v>
      </c>
      <c r="D64" s="66" t="e">
        <f>'Group Info'!#REF!</f>
        <v>#REF!</v>
      </c>
      <c r="E64" s="67" t="e">
        <f>'Group Info'!#REF!</f>
        <v>#REF!</v>
      </c>
      <c r="F64" s="66" t="e">
        <f>'Group Info'!#REF!</f>
        <v>#REF!</v>
      </c>
      <c r="G64" s="66" t="e">
        <f>'Group Info'!#REF!</f>
        <v>#REF!</v>
      </c>
      <c r="H64" s="502" t="e">
        <f>'Group Info'!#REF!</f>
        <v>#REF!</v>
      </c>
      <c r="I64" s="503"/>
      <c r="J64" s="504"/>
      <c r="K64" s="66" t="e">
        <f>'Group Info'!#REF!</f>
        <v>#REF!</v>
      </c>
      <c r="L64" s="67" t="e">
        <f>'Group Info'!#REF!</f>
        <v>#REF!</v>
      </c>
      <c r="M64" s="38"/>
      <c r="N64" s="39"/>
      <c r="O64" s="42"/>
      <c r="P64" s="43"/>
    </row>
    <row r="65" spans="1:16" x14ac:dyDescent="0.2">
      <c r="A65" s="65">
        <v>32</v>
      </c>
      <c r="B65" s="66" t="e">
        <f>'Group Info'!#REF!</f>
        <v>#REF!</v>
      </c>
      <c r="C65" s="66" t="e">
        <f>'Group Info'!#REF!</f>
        <v>#REF!</v>
      </c>
      <c r="D65" s="66" t="e">
        <f>'Group Info'!#REF!</f>
        <v>#REF!</v>
      </c>
      <c r="E65" s="67" t="e">
        <f>'Group Info'!#REF!</f>
        <v>#REF!</v>
      </c>
      <c r="F65" s="66" t="e">
        <f>'Group Info'!#REF!</f>
        <v>#REF!</v>
      </c>
      <c r="G65" s="66" t="e">
        <f>'Group Info'!#REF!</f>
        <v>#REF!</v>
      </c>
      <c r="H65" s="502" t="e">
        <f>'Group Info'!#REF!</f>
        <v>#REF!</v>
      </c>
      <c r="I65" s="503"/>
      <c r="J65" s="504"/>
      <c r="K65" s="66" t="e">
        <f>'Group Info'!#REF!</f>
        <v>#REF!</v>
      </c>
      <c r="L65" s="67" t="e">
        <f>'Group Info'!#REF!</f>
        <v>#REF!</v>
      </c>
      <c r="M65" s="38"/>
      <c r="N65" s="39"/>
      <c r="O65" s="42"/>
      <c r="P65" s="43"/>
    </row>
    <row r="66" spans="1:16" x14ac:dyDescent="0.2">
      <c r="A66" s="65">
        <v>33</v>
      </c>
      <c r="B66" s="66" t="e">
        <f>'Group Info'!#REF!</f>
        <v>#REF!</v>
      </c>
      <c r="C66" s="66" t="e">
        <f>'Group Info'!#REF!</f>
        <v>#REF!</v>
      </c>
      <c r="D66" s="66" t="e">
        <f>'Group Info'!#REF!</f>
        <v>#REF!</v>
      </c>
      <c r="E66" s="67" t="e">
        <f>'Group Info'!#REF!</f>
        <v>#REF!</v>
      </c>
      <c r="F66" s="66" t="e">
        <f>'Group Info'!#REF!</f>
        <v>#REF!</v>
      </c>
      <c r="G66" s="66" t="e">
        <f>'Group Info'!#REF!</f>
        <v>#REF!</v>
      </c>
      <c r="H66" s="502" t="e">
        <f>'Group Info'!#REF!</f>
        <v>#REF!</v>
      </c>
      <c r="I66" s="503"/>
      <c r="J66" s="504"/>
      <c r="K66" s="66" t="e">
        <f>'Group Info'!#REF!</f>
        <v>#REF!</v>
      </c>
      <c r="L66" s="67" t="e">
        <f>'Group Info'!#REF!</f>
        <v>#REF!</v>
      </c>
      <c r="M66" s="38"/>
      <c r="N66" s="39"/>
      <c r="O66" s="42"/>
      <c r="P66" s="43"/>
    </row>
    <row r="67" spans="1:16" x14ac:dyDescent="0.2">
      <c r="A67" s="65">
        <v>34</v>
      </c>
      <c r="B67" s="66" t="e">
        <f>'Group Info'!#REF!</f>
        <v>#REF!</v>
      </c>
      <c r="C67" s="66" t="e">
        <f>'Group Info'!#REF!</f>
        <v>#REF!</v>
      </c>
      <c r="D67" s="66" t="e">
        <f>'Group Info'!#REF!</f>
        <v>#REF!</v>
      </c>
      <c r="E67" s="67" t="e">
        <f>'Group Info'!#REF!</f>
        <v>#REF!</v>
      </c>
      <c r="F67" s="66" t="e">
        <f>'Group Info'!#REF!</f>
        <v>#REF!</v>
      </c>
      <c r="G67" s="66" t="e">
        <f>'Group Info'!#REF!</f>
        <v>#REF!</v>
      </c>
      <c r="H67" s="502" t="e">
        <f>'Group Info'!#REF!</f>
        <v>#REF!</v>
      </c>
      <c r="I67" s="503"/>
      <c r="J67" s="504"/>
      <c r="K67" s="66" t="e">
        <f>'Group Info'!#REF!</f>
        <v>#REF!</v>
      </c>
      <c r="L67" s="67" t="e">
        <f>'Group Info'!#REF!</f>
        <v>#REF!</v>
      </c>
      <c r="M67" s="38"/>
      <c r="N67" s="44"/>
      <c r="O67" s="45"/>
      <c r="P67" s="43"/>
    </row>
    <row r="68" spans="1:16" x14ac:dyDescent="0.2">
      <c r="A68" s="65">
        <v>35</v>
      </c>
      <c r="B68" s="66" t="e">
        <f>'Group Info'!#REF!</f>
        <v>#REF!</v>
      </c>
      <c r="C68" s="66" t="e">
        <f>'Group Info'!#REF!</f>
        <v>#REF!</v>
      </c>
      <c r="D68" s="66" t="e">
        <f>'Group Info'!#REF!</f>
        <v>#REF!</v>
      </c>
      <c r="E68" s="67" t="e">
        <f>'Group Info'!#REF!</f>
        <v>#REF!</v>
      </c>
      <c r="F68" s="66" t="e">
        <f>'Group Info'!#REF!</f>
        <v>#REF!</v>
      </c>
      <c r="G68" s="66" t="e">
        <f>'Group Info'!#REF!</f>
        <v>#REF!</v>
      </c>
      <c r="H68" s="502" t="e">
        <f>'Group Info'!#REF!</f>
        <v>#REF!</v>
      </c>
      <c r="I68" s="503"/>
      <c r="J68" s="504"/>
      <c r="K68" s="66" t="e">
        <f>'Group Info'!#REF!</f>
        <v>#REF!</v>
      </c>
      <c r="L68" s="67" t="e">
        <f>'Group Info'!#REF!</f>
        <v>#REF!</v>
      </c>
      <c r="M68" s="38"/>
      <c r="N68" s="44"/>
      <c r="O68" s="45"/>
      <c r="P68" s="46"/>
    </row>
    <row r="69" spans="1:16" x14ac:dyDescent="0.2">
      <c r="A69" s="65">
        <v>36</v>
      </c>
      <c r="B69" s="66" t="e">
        <f>'Group Info'!#REF!</f>
        <v>#REF!</v>
      </c>
      <c r="C69" s="66" t="e">
        <f>'Group Info'!#REF!</f>
        <v>#REF!</v>
      </c>
      <c r="D69" s="66" t="e">
        <f>'Group Info'!#REF!</f>
        <v>#REF!</v>
      </c>
      <c r="E69" s="67" t="e">
        <f>'Group Info'!#REF!</f>
        <v>#REF!</v>
      </c>
      <c r="F69" s="66" t="e">
        <f>'Group Info'!#REF!</f>
        <v>#REF!</v>
      </c>
      <c r="G69" s="66" t="e">
        <f>'Group Info'!#REF!</f>
        <v>#REF!</v>
      </c>
      <c r="H69" s="502" t="e">
        <f>'Group Info'!#REF!</f>
        <v>#REF!</v>
      </c>
      <c r="I69" s="503"/>
      <c r="J69" s="504"/>
      <c r="K69" s="66" t="e">
        <f>'Group Info'!#REF!</f>
        <v>#REF!</v>
      </c>
      <c r="L69" s="67" t="e">
        <f>'Group Info'!#REF!</f>
        <v>#REF!</v>
      </c>
      <c r="M69" s="38"/>
      <c r="N69" s="44"/>
      <c r="O69" s="45"/>
      <c r="P69" s="46"/>
    </row>
    <row r="70" spans="1:16" x14ac:dyDescent="0.2">
      <c r="A70" s="65">
        <v>37</v>
      </c>
      <c r="B70" s="66" t="e">
        <f>'Group Info'!#REF!</f>
        <v>#REF!</v>
      </c>
      <c r="C70" s="66" t="e">
        <f>'Group Info'!#REF!</f>
        <v>#REF!</v>
      </c>
      <c r="D70" s="66" t="e">
        <f>'Group Info'!#REF!</f>
        <v>#REF!</v>
      </c>
      <c r="E70" s="67" t="e">
        <f>'Group Info'!#REF!</f>
        <v>#REF!</v>
      </c>
      <c r="F70" s="66" t="e">
        <f>'Group Info'!#REF!</f>
        <v>#REF!</v>
      </c>
      <c r="G70" s="66" t="e">
        <f>'Group Info'!#REF!</f>
        <v>#REF!</v>
      </c>
      <c r="H70" s="502" t="e">
        <f>'Group Info'!#REF!</f>
        <v>#REF!</v>
      </c>
      <c r="I70" s="503"/>
      <c r="J70" s="504"/>
      <c r="K70" s="66" t="e">
        <f>'Group Info'!#REF!</f>
        <v>#REF!</v>
      </c>
      <c r="L70" s="67" t="e">
        <f>'Group Info'!#REF!</f>
        <v>#REF!</v>
      </c>
      <c r="M70" s="38"/>
      <c r="N70" s="44"/>
      <c r="O70" s="45"/>
      <c r="P70" s="46"/>
    </row>
    <row r="71" spans="1:16" x14ac:dyDescent="0.2">
      <c r="A71" s="65">
        <v>38</v>
      </c>
      <c r="B71" s="66" t="e">
        <f>'Group Info'!#REF!</f>
        <v>#REF!</v>
      </c>
      <c r="C71" s="66" t="e">
        <f>'Group Info'!#REF!</f>
        <v>#REF!</v>
      </c>
      <c r="D71" s="66" t="e">
        <f>'Group Info'!#REF!</f>
        <v>#REF!</v>
      </c>
      <c r="E71" s="67" t="e">
        <f>'Group Info'!#REF!</f>
        <v>#REF!</v>
      </c>
      <c r="F71" s="66" t="e">
        <f>'Group Info'!#REF!</f>
        <v>#REF!</v>
      </c>
      <c r="G71" s="66" t="e">
        <f>'Group Info'!#REF!</f>
        <v>#REF!</v>
      </c>
      <c r="H71" s="502" t="e">
        <f>'Group Info'!#REF!</f>
        <v>#REF!</v>
      </c>
      <c r="I71" s="503"/>
      <c r="J71" s="504"/>
      <c r="K71" s="66" t="e">
        <f>'Group Info'!#REF!</f>
        <v>#REF!</v>
      </c>
      <c r="L71" s="67" t="e">
        <f>'Group Info'!#REF!</f>
        <v>#REF!</v>
      </c>
      <c r="M71" s="38"/>
      <c r="N71" s="44"/>
      <c r="O71" s="45"/>
      <c r="P71" s="46"/>
    </row>
    <row r="72" spans="1:16" x14ac:dyDescent="0.2">
      <c r="A72" s="65">
        <v>39</v>
      </c>
      <c r="B72" s="66" t="e">
        <f>'Group Info'!#REF!</f>
        <v>#REF!</v>
      </c>
      <c r="C72" s="66" t="e">
        <f>'Group Info'!#REF!</f>
        <v>#REF!</v>
      </c>
      <c r="D72" s="66" t="e">
        <f>'Group Info'!#REF!</f>
        <v>#REF!</v>
      </c>
      <c r="E72" s="67" t="e">
        <f>'Group Info'!#REF!</f>
        <v>#REF!</v>
      </c>
      <c r="F72" s="66" t="e">
        <f>'Group Info'!#REF!</f>
        <v>#REF!</v>
      </c>
      <c r="G72" s="66" t="e">
        <f>'Group Info'!#REF!</f>
        <v>#REF!</v>
      </c>
      <c r="H72" s="502" t="e">
        <f>'Group Info'!#REF!</f>
        <v>#REF!</v>
      </c>
      <c r="I72" s="503"/>
      <c r="J72" s="504"/>
      <c r="K72" s="66" t="e">
        <f>'Group Info'!#REF!</f>
        <v>#REF!</v>
      </c>
      <c r="L72" s="67" t="e">
        <f>'Group Info'!#REF!</f>
        <v>#REF!</v>
      </c>
      <c r="M72" s="38"/>
      <c r="N72" s="44"/>
      <c r="O72" s="45"/>
      <c r="P72" s="46"/>
    </row>
    <row r="73" spans="1:16" x14ac:dyDescent="0.2">
      <c r="A73" s="65">
        <v>40</v>
      </c>
      <c r="B73" s="66" t="e">
        <f>'Group Info'!#REF!</f>
        <v>#REF!</v>
      </c>
      <c r="C73" s="66" t="e">
        <f>'Group Info'!#REF!</f>
        <v>#REF!</v>
      </c>
      <c r="D73" s="66" t="e">
        <f>'Group Info'!#REF!</f>
        <v>#REF!</v>
      </c>
      <c r="E73" s="67" t="e">
        <f>'Group Info'!#REF!</f>
        <v>#REF!</v>
      </c>
      <c r="F73" s="66" t="e">
        <f>'Group Info'!#REF!</f>
        <v>#REF!</v>
      </c>
      <c r="G73" s="66" t="e">
        <f>'Group Info'!#REF!</f>
        <v>#REF!</v>
      </c>
      <c r="H73" s="502" t="e">
        <f>'Group Info'!#REF!</f>
        <v>#REF!</v>
      </c>
      <c r="I73" s="503"/>
      <c r="J73" s="504"/>
      <c r="K73" s="66" t="e">
        <f>'Group Info'!#REF!</f>
        <v>#REF!</v>
      </c>
      <c r="L73" s="67" t="e">
        <f>'Group Info'!#REF!</f>
        <v>#REF!</v>
      </c>
      <c r="M73" s="38"/>
      <c r="N73" s="44"/>
      <c r="O73" s="45"/>
      <c r="P73" s="46"/>
    </row>
    <row r="74" spans="1:16" x14ac:dyDescent="0.2">
      <c r="A74" s="65">
        <v>41</v>
      </c>
      <c r="B74" s="66" t="e">
        <f>'Group Info'!#REF!</f>
        <v>#REF!</v>
      </c>
      <c r="C74" s="66" t="e">
        <f>'Group Info'!#REF!</f>
        <v>#REF!</v>
      </c>
      <c r="D74" s="66" t="e">
        <f>'Group Info'!#REF!</f>
        <v>#REF!</v>
      </c>
      <c r="E74" s="67" t="e">
        <f>'Group Info'!#REF!</f>
        <v>#REF!</v>
      </c>
      <c r="F74" s="66" t="e">
        <f>'Group Info'!#REF!</f>
        <v>#REF!</v>
      </c>
      <c r="G74" s="66" t="e">
        <f>'Group Info'!#REF!</f>
        <v>#REF!</v>
      </c>
      <c r="H74" s="502" t="e">
        <f>'Group Info'!#REF!</f>
        <v>#REF!</v>
      </c>
      <c r="I74" s="503"/>
      <c r="J74" s="504"/>
      <c r="K74" s="66" t="e">
        <f>'Group Info'!#REF!</f>
        <v>#REF!</v>
      </c>
      <c r="L74" s="67" t="e">
        <f>'Group Info'!#REF!</f>
        <v>#REF!</v>
      </c>
      <c r="M74" s="38"/>
      <c r="N74" s="44"/>
      <c r="O74" s="45"/>
      <c r="P74" s="46"/>
    </row>
    <row r="75" spans="1:16" x14ac:dyDescent="0.2">
      <c r="A75" s="65">
        <v>42</v>
      </c>
      <c r="B75" s="66" t="e">
        <f>'Group Info'!#REF!</f>
        <v>#REF!</v>
      </c>
      <c r="C75" s="66" t="e">
        <f>'Group Info'!#REF!</f>
        <v>#REF!</v>
      </c>
      <c r="D75" s="66" t="e">
        <f>'Group Info'!#REF!</f>
        <v>#REF!</v>
      </c>
      <c r="E75" s="67" t="e">
        <f>'Group Info'!#REF!</f>
        <v>#REF!</v>
      </c>
      <c r="F75" s="66" t="e">
        <f>'Group Info'!#REF!</f>
        <v>#REF!</v>
      </c>
      <c r="G75" s="66" t="e">
        <f>'Group Info'!#REF!</f>
        <v>#REF!</v>
      </c>
      <c r="H75" s="502" t="e">
        <f>'Group Info'!#REF!</f>
        <v>#REF!</v>
      </c>
      <c r="I75" s="503"/>
      <c r="J75" s="504"/>
      <c r="K75" s="66" t="e">
        <f>'Group Info'!#REF!</f>
        <v>#REF!</v>
      </c>
      <c r="L75" s="67" t="e">
        <f>'Group Info'!#REF!</f>
        <v>#REF!</v>
      </c>
      <c r="M75" s="38"/>
      <c r="N75" s="44"/>
      <c r="O75" s="45"/>
      <c r="P75" s="43"/>
    </row>
    <row r="76" spans="1:16" x14ac:dyDescent="0.2">
      <c r="A76" s="65">
        <v>43</v>
      </c>
      <c r="B76" s="66" t="e">
        <f>'Group Info'!#REF!</f>
        <v>#REF!</v>
      </c>
      <c r="C76" s="66" t="e">
        <f>'Group Info'!#REF!</f>
        <v>#REF!</v>
      </c>
      <c r="D76" s="66" t="e">
        <f>'Group Info'!#REF!</f>
        <v>#REF!</v>
      </c>
      <c r="E76" s="67" t="e">
        <f>'Group Info'!#REF!</f>
        <v>#REF!</v>
      </c>
      <c r="F76" s="66" t="e">
        <f>'Group Info'!#REF!</f>
        <v>#REF!</v>
      </c>
      <c r="G76" s="66" t="e">
        <f>'Group Info'!#REF!</f>
        <v>#REF!</v>
      </c>
      <c r="H76" s="502" t="e">
        <f>'Group Info'!#REF!</f>
        <v>#REF!</v>
      </c>
      <c r="I76" s="503"/>
      <c r="J76" s="504"/>
      <c r="K76" s="66" t="e">
        <f>'Group Info'!#REF!</f>
        <v>#REF!</v>
      </c>
      <c r="L76" s="67" t="e">
        <f>'Group Info'!#REF!</f>
        <v>#REF!</v>
      </c>
      <c r="M76" s="38"/>
      <c r="N76" s="44"/>
      <c r="O76" s="45"/>
      <c r="P76" s="43"/>
    </row>
    <row r="77" spans="1:16" x14ac:dyDescent="0.2">
      <c r="A77" s="65">
        <v>44</v>
      </c>
      <c r="B77" s="66" t="e">
        <f>'Group Info'!#REF!</f>
        <v>#REF!</v>
      </c>
      <c r="C77" s="66" t="e">
        <f>'Group Info'!#REF!</f>
        <v>#REF!</v>
      </c>
      <c r="D77" s="66" t="e">
        <f>'Group Info'!#REF!</f>
        <v>#REF!</v>
      </c>
      <c r="E77" s="67" t="e">
        <f>'Group Info'!#REF!</f>
        <v>#REF!</v>
      </c>
      <c r="F77" s="66" t="e">
        <f>'Group Info'!#REF!</f>
        <v>#REF!</v>
      </c>
      <c r="G77" s="66" t="e">
        <f>'Group Info'!#REF!</f>
        <v>#REF!</v>
      </c>
      <c r="H77" s="502" t="e">
        <f>'Group Info'!#REF!</f>
        <v>#REF!</v>
      </c>
      <c r="I77" s="503"/>
      <c r="J77" s="504"/>
      <c r="K77" s="66" t="e">
        <f>'Group Info'!#REF!</f>
        <v>#REF!</v>
      </c>
      <c r="L77" s="67" t="e">
        <f>'Group Info'!#REF!</f>
        <v>#REF!</v>
      </c>
      <c r="M77" s="38"/>
      <c r="N77" s="44"/>
      <c r="O77" s="45"/>
      <c r="P77" s="46"/>
    </row>
    <row r="78" spans="1:16" ht="15" customHeight="1" x14ac:dyDescent="0.2">
      <c r="A78" s="68" t="s">
        <v>64</v>
      </c>
      <c r="B78" s="69"/>
      <c r="C78" s="69"/>
      <c r="D78" s="499" t="s">
        <v>67</v>
      </c>
      <c r="E78" s="500"/>
      <c r="F78" s="500"/>
      <c r="G78" s="500"/>
      <c r="H78" s="70"/>
      <c r="I78" s="70"/>
      <c r="J78" s="70"/>
      <c r="K78" s="69"/>
      <c r="L78" s="69"/>
      <c r="M78" s="69"/>
      <c r="N78" s="501" t="s">
        <v>1</v>
      </c>
      <c r="O78" s="501"/>
      <c r="P78" s="71"/>
    </row>
    <row r="79" spans="1:16" x14ac:dyDescent="0.2">
      <c r="A79" s="72" t="s">
        <v>68</v>
      </c>
      <c r="B79" s="73"/>
      <c r="C79" s="74"/>
      <c r="D79" s="75" t="s">
        <v>70</v>
      </c>
      <c r="E79" s="76"/>
      <c r="F79" s="74"/>
      <c r="G79" s="70"/>
      <c r="H79" s="70"/>
      <c r="I79" s="74"/>
      <c r="J79" s="74"/>
      <c r="K79" s="532" t="s">
        <v>26</v>
      </c>
      <c r="L79" s="532"/>
      <c r="M79" s="532"/>
      <c r="N79" s="532"/>
      <c r="O79" s="532"/>
      <c r="P79" s="71"/>
    </row>
    <row r="80" spans="1:16" x14ac:dyDescent="0.2">
      <c r="A80" s="72" t="s">
        <v>69</v>
      </c>
      <c r="B80" s="73"/>
      <c r="C80" s="74"/>
      <c r="D80" s="75" t="s">
        <v>71</v>
      </c>
      <c r="E80" s="76"/>
      <c r="F80" s="77"/>
      <c r="G80" s="70"/>
      <c r="H80" s="74"/>
      <c r="I80" s="74"/>
      <c r="J80" s="78"/>
      <c r="K80" s="533"/>
      <c r="L80" s="534"/>
      <c r="M80" s="534"/>
      <c r="N80" s="534"/>
      <c r="O80" s="534"/>
      <c r="P80" s="71"/>
    </row>
    <row r="81" spans="1:16" x14ac:dyDescent="0.2">
      <c r="A81" s="72" t="s">
        <v>120</v>
      </c>
      <c r="B81" s="79"/>
      <c r="C81" s="74"/>
      <c r="D81" s="75" t="s">
        <v>121</v>
      </c>
      <c r="E81" s="80"/>
      <c r="F81" s="74"/>
      <c r="G81" s="70"/>
      <c r="H81" s="75"/>
      <c r="I81" s="536"/>
      <c r="J81" s="536"/>
      <c r="K81" s="534"/>
      <c r="L81" s="534"/>
      <c r="M81" s="534"/>
      <c r="N81" s="534"/>
      <c r="O81" s="534"/>
      <c r="P81" s="71"/>
    </row>
    <row r="82" spans="1:16" x14ac:dyDescent="0.2">
      <c r="A82" s="81" t="s">
        <v>122</v>
      </c>
      <c r="B82" s="82"/>
      <c r="C82" s="82"/>
      <c r="D82" s="83" t="s">
        <v>123</v>
      </c>
      <c r="E82" s="84"/>
      <c r="F82" s="82"/>
      <c r="G82" s="82"/>
      <c r="H82" s="82"/>
      <c r="I82" s="82"/>
      <c r="J82" s="82"/>
      <c r="K82" s="535"/>
      <c r="L82" s="535"/>
      <c r="M82" s="535"/>
      <c r="N82" s="535"/>
      <c r="O82" s="535"/>
      <c r="P82" s="71"/>
    </row>
    <row r="83" spans="1:16" x14ac:dyDescent="0.2">
      <c r="A83" s="85"/>
      <c r="B83" s="77" t="s">
        <v>24</v>
      </c>
      <c r="C83" s="74"/>
      <c r="D83" s="74"/>
      <c r="E83" s="80"/>
      <c r="F83" s="77" t="s">
        <v>124</v>
      </c>
      <c r="G83" s="77" t="s">
        <v>125</v>
      </c>
      <c r="H83" s="77" t="s">
        <v>126</v>
      </c>
      <c r="I83" s="77"/>
      <c r="J83" s="74"/>
      <c r="K83" s="74"/>
      <c r="L83" s="74"/>
      <c r="M83" s="77"/>
      <c r="N83" s="74"/>
      <c r="O83" s="74"/>
      <c r="P83" s="86"/>
    </row>
    <row r="84" spans="1:16" ht="13.5" thickBot="1" x14ac:dyDescent="0.25">
      <c r="A84" s="87"/>
      <c r="B84" s="88" t="s">
        <v>127</v>
      </c>
      <c r="C84" s="89"/>
      <c r="D84" s="88" t="s">
        <v>128</v>
      </c>
      <c r="E84" s="90"/>
      <c r="F84" s="89"/>
      <c r="G84" s="91" t="s">
        <v>129</v>
      </c>
      <c r="H84" s="88" t="s">
        <v>83</v>
      </c>
      <c r="I84" s="89"/>
      <c r="J84" s="89"/>
      <c r="K84" s="89"/>
      <c r="L84" s="88"/>
      <c r="M84" s="91"/>
      <c r="N84" s="91"/>
      <c r="O84" s="89"/>
      <c r="P84" s="92"/>
    </row>
    <row r="85" spans="1:16" ht="26.25" customHeight="1" x14ac:dyDescent="0.55000000000000004">
      <c r="A85" s="47"/>
      <c r="B85" s="48"/>
      <c r="C85" s="509" t="s">
        <v>25</v>
      </c>
      <c r="D85" s="510"/>
      <c r="E85" s="510"/>
      <c r="F85" s="511" t="s">
        <v>114</v>
      </c>
      <c r="G85" s="511"/>
      <c r="H85" s="511"/>
      <c r="I85" s="511"/>
      <c r="J85" s="50"/>
      <c r="K85" s="49"/>
      <c r="L85" s="51" t="s">
        <v>115</v>
      </c>
      <c r="M85" s="49"/>
      <c r="N85" s="49"/>
      <c r="O85" s="49"/>
      <c r="P85" s="52"/>
    </row>
    <row r="86" spans="1:16" ht="26.25" x14ac:dyDescent="0.55000000000000004">
      <c r="A86" s="53"/>
      <c r="B86" s="54"/>
      <c r="C86" s="514" t="s">
        <v>2</v>
      </c>
      <c r="D86" s="515"/>
      <c r="E86" s="515"/>
      <c r="F86" s="512"/>
      <c r="G86" s="512"/>
      <c r="H86" s="512"/>
      <c r="I86" s="512"/>
      <c r="J86" s="55"/>
      <c r="K86" s="56"/>
      <c r="L86" s="516" t="s">
        <v>15</v>
      </c>
      <c r="M86" s="516"/>
      <c r="N86" s="516"/>
      <c r="O86" s="55"/>
      <c r="P86" s="57"/>
    </row>
    <row r="87" spans="1:16" ht="16.5" customHeight="1" thickBot="1" x14ac:dyDescent="0.25">
      <c r="A87" s="58"/>
      <c r="B87" s="59"/>
      <c r="C87" s="60"/>
      <c r="D87" s="59"/>
      <c r="E87" s="61"/>
      <c r="F87" s="513"/>
      <c r="G87" s="513"/>
      <c r="H87" s="513"/>
      <c r="I87" s="513"/>
      <c r="J87" s="62"/>
      <c r="K87" s="63"/>
      <c r="L87" s="64" t="s">
        <v>116</v>
      </c>
      <c r="M87" s="63"/>
      <c r="N87" s="63"/>
      <c r="O87" s="62"/>
      <c r="P87" s="57"/>
    </row>
    <row r="88" spans="1:16" ht="15" customHeight="1" x14ac:dyDescent="0.2">
      <c r="A88" s="519"/>
      <c r="B88" s="517" t="s">
        <v>16</v>
      </c>
      <c r="C88" s="517" t="s">
        <v>17</v>
      </c>
      <c r="D88" s="517" t="s">
        <v>18</v>
      </c>
      <c r="E88" s="521" t="s">
        <v>19</v>
      </c>
      <c r="F88" s="517" t="s">
        <v>20</v>
      </c>
      <c r="G88" s="517" t="s">
        <v>21</v>
      </c>
      <c r="H88" s="523" t="s">
        <v>72</v>
      </c>
      <c r="I88" s="524"/>
      <c r="J88" s="525"/>
      <c r="K88" s="517" t="s">
        <v>22</v>
      </c>
      <c r="L88" s="505" t="s">
        <v>27</v>
      </c>
      <c r="M88" s="517" t="s">
        <v>117</v>
      </c>
      <c r="N88" s="505" t="s">
        <v>118</v>
      </c>
      <c r="O88" s="505" t="s">
        <v>130</v>
      </c>
      <c r="P88" s="507" t="s">
        <v>119</v>
      </c>
    </row>
    <row r="89" spans="1:16" x14ac:dyDescent="0.2">
      <c r="A89" s="520"/>
      <c r="B89" s="518"/>
      <c r="C89" s="518"/>
      <c r="D89" s="518"/>
      <c r="E89" s="522"/>
      <c r="F89" s="518"/>
      <c r="G89" s="518"/>
      <c r="H89" s="526"/>
      <c r="I89" s="527"/>
      <c r="J89" s="528"/>
      <c r="K89" s="518"/>
      <c r="L89" s="506"/>
      <c r="M89" s="518"/>
      <c r="N89" s="506"/>
      <c r="O89" s="506"/>
      <c r="P89" s="508"/>
    </row>
    <row r="90" spans="1:16" ht="36.75" customHeight="1" x14ac:dyDescent="0.2">
      <c r="A90" s="520"/>
      <c r="B90" s="518"/>
      <c r="C90" s="518"/>
      <c r="D90" s="518"/>
      <c r="E90" s="522"/>
      <c r="F90" s="518"/>
      <c r="G90" s="518"/>
      <c r="H90" s="529"/>
      <c r="I90" s="530"/>
      <c r="J90" s="531"/>
      <c r="K90" s="518"/>
      <c r="L90" s="506"/>
      <c r="M90" s="518"/>
      <c r="N90" s="506"/>
      <c r="O90" s="506"/>
      <c r="P90" s="508"/>
    </row>
    <row r="91" spans="1:16" x14ac:dyDescent="0.2">
      <c r="A91" s="65">
        <v>45</v>
      </c>
      <c r="B91" s="66" t="e">
        <f>'Group Info'!#REF!</f>
        <v>#REF!</v>
      </c>
      <c r="C91" s="66" t="e">
        <f>'Group Info'!#REF!</f>
        <v>#REF!</v>
      </c>
      <c r="D91" s="66" t="e">
        <f>'Group Info'!#REF!</f>
        <v>#REF!</v>
      </c>
      <c r="E91" s="67" t="e">
        <f>'Group Info'!#REF!</f>
        <v>#REF!</v>
      </c>
      <c r="F91" s="66" t="e">
        <f>'Group Info'!#REF!</f>
        <v>#REF!</v>
      </c>
      <c r="G91" s="66" t="e">
        <f>'Group Info'!#REF!</f>
        <v>#REF!</v>
      </c>
      <c r="H91" s="502" t="e">
        <f>'Group Info'!#REF!</f>
        <v>#REF!</v>
      </c>
      <c r="I91" s="503"/>
      <c r="J91" s="504"/>
      <c r="K91" s="66" t="e">
        <f>'Group Info'!#REF!</f>
        <v>#REF!</v>
      </c>
      <c r="L91" s="67" t="e">
        <f>'Group Info'!#REF!</f>
        <v>#REF!</v>
      </c>
      <c r="M91" s="38"/>
      <c r="N91" s="39"/>
      <c r="O91" s="40"/>
      <c r="P91" s="41"/>
    </row>
    <row r="92" spans="1:16" x14ac:dyDescent="0.2">
      <c r="A92" s="65">
        <v>46</v>
      </c>
      <c r="B92" s="66" t="e">
        <f>'Group Info'!#REF!</f>
        <v>#REF!</v>
      </c>
      <c r="C92" s="66" t="e">
        <f>'Group Info'!#REF!</f>
        <v>#REF!</v>
      </c>
      <c r="D92" s="66" t="e">
        <f>'Group Info'!#REF!</f>
        <v>#REF!</v>
      </c>
      <c r="E92" s="67" t="e">
        <f>'Group Info'!#REF!</f>
        <v>#REF!</v>
      </c>
      <c r="F92" s="66" t="e">
        <f>'Group Info'!#REF!</f>
        <v>#REF!</v>
      </c>
      <c r="G92" s="66" t="e">
        <f>'Group Info'!#REF!</f>
        <v>#REF!</v>
      </c>
      <c r="H92" s="502" t="e">
        <f>'Group Info'!#REF!</f>
        <v>#REF!</v>
      </c>
      <c r="I92" s="503"/>
      <c r="J92" s="504"/>
      <c r="K92" s="66" t="e">
        <f>'Group Info'!#REF!</f>
        <v>#REF!</v>
      </c>
      <c r="L92" s="67" t="e">
        <f>'Group Info'!#REF!</f>
        <v>#REF!</v>
      </c>
      <c r="M92" s="38"/>
      <c r="N92" s="39"/>
      <c r="O92" s="42"/>
      <c r="P92" s="43"/>
    </row>
    <row r="93" spans="1:16" x14ac:dyDescent="0.2">
      <c r="A93" s="65">
        <v>47</v>
      </c>
      <c r="B93" s="66" t="e">
        <f>'Group Info'!#REF!</f>
        <v>#REF!</v>
      </c>
      <c r="C93" s="66" t="e">
        <f>'Group Info'!#REF!</f>
        <v>#REF!</v>
      </c>
      <c r="D93" s="66" t="e">
        <f>'Group Info'!#REF!</f>
        <v>#REF!</v>
      </c>
      <c r="E93" s="67" t="e">
        <f>'Group Info'!#REF!</f>
        <v>#REF!</v>
      </c>
      <c r="F93" s="66" t="e">
        <f>'Group Info'!#REF!</f>
        <v>#REF!</v>
      </c>
      <c r="G93" s="66" t="e">
        <f>'Group Info'!#REF!</f>
        <v>#REF!</v>
      </c>
      <c r="H93" s="502" t="e">
        <f>'Group Info'!#REF!</f>
        <v>#REF!</v>
      </c>
      <c r="I93" s="503"/>
      <c r="J93" s="504"/>
      <c r="K93" s="66" t="e">
        <f>'Group Info'!#REF!</f>
        <v>#REF!</v>
      </c>
      <c r="L93" s="67" t="e">
        <f>'Group Info'!#REF!</f>
        <v>#REF!</v>
      </c>
      <c r="M93" s="38"/>
      <c r="N93" s="39"/>
      <c r="O93" s="42"/>
      <c r="P93" s="43"/>
    </row>
    <row r="94" spans="1:16" x14ac:dyDescent="0.2">
      <c r="A94" s="65">
        <v>48</v>
      </c>
      <c r="B94" s="66" t="e">
        <f>'Group Info'!#REF!</f>
        <v>#REF!</v>
      </c>
      <c r="C94" s="66" t="e">
        <f>'Group Info'!#REF!</f>
        <v>#REF!</v>
      </c>
      <c r="D94" s="66" t="e">
        <f>'Group Info'!#REF!</f>
        <v>#REF!</v>
      </c>
      <c r="E94" s="67" t="e">
        <f>'Group Info'!#REF!</f>
        <v>#REF!</v>
      </c>
      <c r="F94" s="66" t="e">
        <f>'Group Info'!#REF!</f>
        <v>#REF!</v>
      </c>
      <c r="G94" s="66" t="e">
        <f>'Group Info'!#REF!</f>
        <v>#REF!</v>
      </c>
      <c r="H94" s="502" t="e">
        <f>'Group Info'!#REF!</f>
        <v>#REF!</v>
      </c>
      <c r="I94" s="503"/>
      <c r="J94" s="504"/>
      <c r="K94" s="66" t="e">
        <f>'Group Info'!#REF!</f>
        <v>#REF!</v>
      </c>
      <c r="L94" s="67" t="e">
        <f>'Group Info'!#REF!</f>
        <v>#REF!</v>
      </c>
      <c r="M94" s="38"/>
      <c r="N94" s="39"/>
      <c r="O94" s="42"/>
      <c r="P94" s="43"/>
    </row>
    <row r="95" spans="1:16" x14ac:dyDescent="0.2">
      <c r="A95" s="65">
        <v>49</v>
      </c>
      <c r="B95" s="66" t="e">
        <f>'Group Info'!#REF!</f>
        <v>#REF!</v>
      </c>
      <c r="C95" s="66" t="e">
        <f>'Group Info'!#REF!</f>
        <v>#REF!</v>
      </c>
      <c r="D95" s="66" t="e">
        <f>'Group Info'!#REF!</f>
        <v>#REF!</v>
      </c>
      <c r="E95" s="67" t="e">
        <f>'Group Info'!#REF!</f>
        <v>#REF!</v>
      </c>
      <c r="F95" s="66" t="e">
        <f>'Group Info'!#REF!</f>
        <v>#REF!</v>
      </c>
      <c r="G95" s="66" t="e">
        <f>'Group Info'!#REF!</f>
        <v>#REF!</v>
      </c>
      <c r="H95" s="502" t="e">
        <f>'Group Info'!#REF!</f>
        <v>#REF!</v>
      </c>
      <c r="I95" s="503"/>
      <c r="J95" s="504"/>
      <c r="K95" s="66" t="e">
        <f>'Group Info'!#REF!</f>
        <v>#REF!</v>
      </c>
      <c r="L95" s="67" t="e">
        <f>'Group Info'!#REF!</f>
        <v>#REF!</v>
      </c>
      <c r="M95" s="38"/>
      <c r="N95" s="44"/>
      <c r="O95" s="45"/>
      <c r="P95" s="43"/>
    </row>
    <row r="96" spans="1:16" x14ac:dyDescent="0.2">
      <c r="A96" s="65">
        <v>50</v>
      </c>
      <c r="B96" s="66" t="e">
        <f>'Group Info'!#REF!</f>
        <v>#REF!</v>
      </c>
      <c r="C96" s="66" t="e">
        <f>'Group Info'!#REF!</f>
        <v>#REF!</v>
      </c>
      <c r="D96" s="66" t="e">
        <f>'Group Info'!#REF!</f>
        <v>#REF!</v>
      </c>
      <c r="E96" s="67" t="e">
        <f>'Group Info'!#REF!</f>
        <v>#REF!</v>
      </c>
      <c r="F96" s="66" t="e">
        <f>'Group Info'!#REF!</f>
        <v>#REF!</v>
      </c>
      <c r="G96" s="66" t="e">
        <f>'Group Info'!#REF!</f>
        <v>#REF!</v>
      </c>
      <c r="H96" s="502" t="e">
        <f>'Group Info'!#REF!</f>
        <v>#REF!</v>
      </c>
      <c r="I96" s="503"/>
      <c r="J96" s="504"/>
      <c r="K96" s="66" t="e">
        <f>'Group Info'!#REF!</f>
        <v>#REF!</v>
      </c>
      <c r="L96" s="67" t="e">
        <f>'Group Info'!#REF!</f>
        <v>#REF!</v>
      </c>
      <c r="M96" s="38"/>
      <c r="N96" s="44"/>
      <c r="O96" s="45"/>
      <c r="P96" s="46"/>
    </row>
    <row r="97" spans="1:16" x14ac:dyDescent="0.2">
      <c r="A97" s="65">
        <v>51</v>
      </c>
      <c r="B97" s="66" t="e">
        <f>'Group Info'!#REF!</f>
        <v>#REF!</v>
      </c>
      <c r="C97" s="66" t="e">
        <f>'Group Info'!#REF!</f>
        <v>#REF!</v>
      </c>
      <c r="D97" s="66" t="e">
        <f>'Group Info'!#REF!</f>
        <v>#REF!</v>
      </c>
      <c r="E97" s="67" t="e">
        <f>'Group Info'!#REF!</f>
        <v>#REF!</v>
      </c>
      <c r="F97" s="66" t="e">
        <f>'Group Info'!#REF!</f>
        <v>#REF!</v>
      </c>
      <c r="G97" s="66" t="e">
        <f>'Group Info'!#REF!</f>
        <v>#REF!</v>
      </c>
      <c r="H97" s="502" t="e">
        <f>'Group Info'!#REF!</f>
        <v>#REF!</v>
      </c>
      <c r="I97" s="503"/>
      <c r="J97" s="504"/>
      <c r="K97" s="66" t="e">
        <f>'Group Info'!#REF!</f>
        <v>#REF!</v>
      </c>
      <c r="L97" s="67" t="e">
        <f>'Group Info'!#REF!</f>
        <v>#REF!</v>
      </c>
      <c r="M97" s="38"/>
      <c r="N97" s="44"/>
      <c r="O97" s="45"/>
      <c r="P97" s="46"/>
    </row>
    <row r="98" spans="1:16" x14ac:dyDescent="0.2">
      <c r="A98" s="65">
        <v>52</v>
      </c>
      <c r="B98" s="66" t="e">
        <f>'Group Info'!#REF!</f>
        <v>#REF!</v>
      </c>
      <c r="C98" s="66" t="e">
        <f>'Group Info'!#REF!</f>
        <v>#REF!</v>
      </c>
      <c r="D98" s="66" t="e">
        <f>'Group Info'!#REF!</f>
        <v>#REF!</v>
      </c>
      <c r="E98" s="67" t="e">
        <f>'Group Info'!#REF!</f>
        <v>#REF!</v>
      </c>
      <c r="F98" s="66" t="e">
        <f>'Group Info'!#REF!</f>
        <v>#REF!</v>
      </c>
      <c r="G98" s="66" t="e">
        <f>'Group Info'!#REF!</f>
        <v>#REF!</v>
      </c>
      <c r="H98" s="502" t="e">
        <f>'Group Info'!#REF!</f>
        <v>#REF!</v>
      </c>
      <c r="I98" s="503"/>
      <c r="J98" s="504"/>
      <c r="K98" s="66" t="e">
        <f>'Group Info'!#REF!</f>
        <v>#REF!</v>
      </c>
      <c r="L98" s="67" t="e">
        <f>'Group Info'!#REF!</f>
        <v>#REF!</v>
      </c>
      <c r="M98" s="38"/>
      <c r="N98" s="44"/>
      <c r="O98" s="45"/>
      <c r="P98" s="46"/>
    </row>
    <row r="99" spans="1:16" x14ac:dyDescent="0.2">
      <c r="A99" s="65">
        <v>53</v>
      </c>
      <c r="B99" s="66" t="e">
        <f>'Group Info'!#REF!</f>
        <v>#REF!</v>
      </c>
      <c r="C99" s="66" t="e">
        <f>'Group Info'!#REF!</f>
        <v>#REF!</v>
      </c>
      <c r="D99" s="66" t="e">
        <f>'Group Info'!#REF!</f>
        <v>#REF!</v>
      </c>
      <c r="E99" s="67" t="e">
        <f>'Group Info'!#REF!</f>
        <v>#REF!</v>
      </c>
      <c r="F99" s="66" t="e">
        <f>'Group Info'!#REF!</f>
        <v>#REF!</v>
      </c>
      <c r="G99" s="66" t="e">
        <f>'Group Info'!#REF!</f>
        <v>#REF!</v>
      </c>
      <c r="H99" s="502" t="e">
        <f>'Group Info'!#REF!</f>
        <v>#REF!</v>
      </c>
      <c r="I99" s="503"/>
      <c r="J99" s="504"/>
      <c r="K99" s="66" t="e">
        <f>'Group Info'!#REF!</f>
        <v>#REF!</v>
      </c>
      <c r="L99" s="67" t="e">
        <f>'Group Info'!#REF!</f>
        <v>#REF!</v>
      </c>
      <c r="M99" s="38"/>
      <c r="N99" s="44"/>
      <c r="O99" s="45"/>
      <c r="P99" s="46"/>
    </row>
    <row r="100" spans="1:16" x14ac:dyDescent="0.2">
      <c r="A100" s="65">
        <v>54</v>
      </c>
      <c r="B100" s="66" t="e">
        <f>'Group Info'!#REF!</f>
        <v>#REF!</v>
      </c>
      <c r="C100" s="66" t="e">
        <f>'Group Info'!#REF!</f>
        <v>#REF!</v>
      </c>
      <c r="D100" s="66" t="e">
        <f>'Group Info'!#REF!</f>
        <v>#REF!</v>
      </c>
      <c r="E100" s="67" t="e">
        <f>'Group Info'!#REF!</f>
        <v>#REF!</v>
      </c>
      <c r="F100" s="66" t="e">
        <f>'Group Info'!#REF!</f>
        <v>#REF!</v>
      </c>
      <c r="G100" s="66" t="e">
        <f>'Group Info'!#REF!</f>
        <v>#REF!</v>
      </c>
      <c r="H100" s="502" t="e">
        <f>'Group Info'!#REF!</f>
        <v>#REF!</v>
      </c>
      <c r="I100" s="503"/>
      <c r="J100" s="504"/>
      <c r="K100" s="66" t="e">
        <f>'Group Info'!#REF!</f>
        <v>#REF!</v>
      </c>
      <c r="L100" s="67" t="e">
        <f>'Group Info'!#REF!</f>
        <v>#REF!</v>
      </c>
      <c r="M100" s="38"/>
      <c r="N100" s="44"/>
      <c r="O100" s="45"/>
      <c r="P100" s="46"/>
    </row>
    <row r="101" spans="1:16" x14ac:dyDescent="0.2">
      <c r="A101" s="65">
        <v>55</v>
      </c>
      <c r="B101" s="66" t="e">
        <f>'Group Info'!#REF!</f>
        <v>#REF!</v>
      </c>
      <c r="C101" s="66" t="e">
        <f>'Group Info'!#REF!</f>
        <v>#REF!</v>
      </c>
      <c r="D101" s="66" t="e">
        <f>'Group Info'!#REF!</f>
        <v>#REF!</v>
      </c>
      <c r="E101" s="67" t="e">
        <f>'Group Info'!#REF!</f>
        <v>#REF!</v>
      </c>
      <c r="F101" s="66" t="e">
        <f>'Group Info'!#REF!</f>
        <v>#REF!</v>
      </c>
      <c r="G101" s="66" t="e">
        <f>'Group Info'!#REF!</f>
        <v>#REF!</v>
      </c>
      <c r="H101" s="502" t="e">
        <f>'Group Info'!#REF!</f>
        <v>#REF!</v>
      </c>
      <c r="I101" s="503"/>
      <c r="J101" s="504"/>
      <c r="K101" s="66" t="e">
        <f>'Group Info'!#REF!</f>
        <v>#REF!</v>
      </c>
      <c r="L101" s="67" t="e">
        <f>'Group Info'!#REF!</f>
        <v>#REF!</v>
      </c>
      <c r="M101" s="38"/>
      <c r="N101" s="44"/>
      <c r="O101" s="45"/>
      <c r="P101" s="46"/>
    </row>
    <row r="102" spans="1:16" x14ac:dyDescent="0.2">
      <c r="A102" s="65">
        <v>56</v>
      </c>
      <c r="B102" s="66" t="e">
        <f>'Group Info'!#REF!</f>
        <v>#REF!</v>
      </c>
      <c r="C102" s="66" t="e">
        <f>'Group Info'!#REF!</f>
        <v>#REF!</v>
      </c>
      <c r="D102" s="66" t="e">
        <f>'Group Info'!#REF!</f>
        <v>#REF!</v>
      </c>
      <c r="E102" s="67" t="e">
        <f>'Group Info'!#REF!</f>
        <v>#REF!</v>
      </c>
      <c r="F102" s="66" t="e">
        <f>'Group Info'!#REF!</f>
        <v>#REF!</v>
      </c>
      <c r="G102" s="66" t="e">
        <f>'Group Info'!#REF!</f>
        <v>#REF!</v>
      </c>
      <c r="H102" s="502" t="e">
        <f>'Group Info'!#REF!</f>
        <v>#REF!</v>
      </c>
      <c r="I102" s="503"/>
      <c r="J102" s="504"/>
      <c r="K102" s="66" t="e">
        <f>'Group Info'!#REF!</f>
        <v>#REF!</v>
      </c>
      <c r="L102" s="67" t="e">
        <f>'Group Info'!#REF!</f>
        <v>#REF!</v>
      </c>
      <c r="M102" s="38"/>
      <c r="N102" s="44"/>
      <c r="O102" s="45"/>
      <c r="P102" s="46"/>
    </row>
    <row r="103" spans="1:16" x14ac:dyDescent="0.2">
      <c r="A103" s="65">
        <v>57</v>
      </c>
      <c r="B103" s="66" t="e">
        <f>'Group Info'!#REF!</f>
        <v>#REF!</v>
      </c>
      <c r="C103" s="66" t="e">
        <f>'Group Info'!#REF!</f>
        <v>#REF!</v>
      </c>
      <c r="D103" s="66" t="e">
        <f>'Group Info'!#REF!</f>
        <v>#REF!</v>
      </c>
      <c r="E103" s="67" t="e">
        <f>'Group Info'!#REF!</f>
        <v>#REF!</v>
      </c>
      <c r="F103" s="66" t="e">
        <f>'Group Info'!#REF!</f>
        <v>#REF!</v>
      </c>
      <c r="G103" s="66" t="e">
        <f>'Group Info'!#REF!</f>
        <v>#REF!</v>
      </c>
      <c r="H103" s="502" t="e">
        <f>'Group Info'!#REF!</f>
        <v>#REF!</v>
      </c>
      <c r="I103" s="503"/>
      <c r="J103" s="504"/>
      <c r="K103" s="66" t="e">
        <f>'Group Info'!#REF!</f>
        <v>#REF!</v>
      </c>
      <c r="L103" s="67" t="e">
        <f>'Group Info'!#REF!</f>
        <v>#REF!</v>
      </c>
      <c r="M103" s="38"/>
      <c r="N103" s="44"/>
      <c r="O103" s="45"/>
      <c r="P103" s="43"/>
    </row>
    <row r="104" spans="1:16" x14ac:dyDescent="0.2">
      <c r="A104" s="65">
        <v>58</v>
      </c>
      <c r="B104" s="66" t="e">
        <f>'Group Info'!#REF!</f>
        <v>#REF!</v>
      </c>
      <c r="C104" s="66" t="e">
        <f>'Group Info'!#REF!</f>
        <v>#REF!</v>
      </c>
      <c r="D104" s="66" t="e">
        <f>'Group Info'!#REF!</f>
        <v>#REF!</v>
      </c>
      <c r="E104" s="67" t="e">
        <f>'Group Info'!#REF!</f>
        <v>#REF!</v>
      </c>
      <c r="F104" s="66" t="e">
        <f>'Group Info'!#REF!</f>
        <v>#REF!</v>
      </c>
      <c r="G104" s="66" t="e">
        <f>'Group Info'!#REF!</f>
        <v>#REF!</v>
      </c>
      <c r="H104" s="502" t="e">
        <f>'Group Info'!#REF!</f>
        <v>#REF!</v>
      </c>
      <c r="I104" s="503"/>
      <c r="J104" s="504"/>
      <c r="K104" s="66" t="e">
        <f>'Group Info'!#REF!</f>
        <v>#REF!</v>
      </c>
      <c r="L104" s="67" t="e">
        <f>'Group Info'!#REF!</f>
        <v>#REF!</v>
      </c>
      <c r="M104" s="38"/>
      <c r="N104" s="44"/>
      <c r="O104" s="45"/>
      <c r="P104" s="43"/>
    </row>
    <row r="105" spans="1:16" x14ac:dyDescent="0.2">
      <c r="A105" s="65">
        <v>59</v>
      </c>
      <c r="B105" s="66" t="e">
        <f>'Group Info'!#REF!</f>
        <v>#REF!</v>
      </c>
      <c r="C105" s="66" t="e">
        <f>'Group Info'!#REF!</f>
        <v>#REF!</v>
      </c>
      <c r="D105" s="66" t="e">
        <f>'Group Info'!#REF!</f>
        <v>#REF!</v>
      </c>
      <c r="E105" s="67" t="e">
        <f>'Group Info'!#REF!</f>
        <v>#REF!</v>
      </c>
      <c r="F105" s="66" t="e">
        <f>'Group Info'!#REF!</f>
        <v>#REF!</v>
      </c>
      <c r="G105" s="66" t="e">
        <f>'Group Info'!#REF!</f>
        <v>#REF!</v>
      </c>
      <c r="H105" s="502" t="e">
        <f>'Group Info'!#REF!</f>
        <v>#REF!</v>
      </c>
      <c r="I105" s="503"/>
      <c r="J105" s="504"/>
      <c r="K105" s="66" t="e">
        <f>'Group Info'!#REF!</f>
        <v>#REF!</v>
      </c>
      <c r="L105" s="67" t="e">
        <f>'Group Info'!#REF!</f>
        <v>#REF!</v>
      </c>
      <c r="M105" s="38"/>
      <c r="N105" s="44"/>
      <c r="O105" s="45"/>
      <c r="P105" s="46"/>
    </row>
    <row r="106" spans="1:16" ht="15" customHeight="1" x14ac:dyDescent="0.2">
      <c r="A106" s="68" t="s">
        <v>64</v>
      </c>
      <c r="B106" s="69"/>
      <c r="C106" s="69"/>
      <c r="D106" s="499" t="s">
        <v>67</v>
      </c>
      <c r="E106" s="500"/>
      <c r="F106" s="500"/>
      <c r="G106" s="500"/>
      <c r="H106" s="70"/>
      <c r="I106" s="70"/>
      <c r="J106" s="70"/>
      <c r="K106" s="69"/>
      <c r="L106" s="69"/>
      <c r="M106" s="69"/>
      <c r="N106" s="501" t="s">
        <v>1</v>
      </c>
      <c r="O106" s="501"/>
      <c r="P106" s="71"/>
    </row>
    <row r="107" spans="1:16" x14ac:dyDescent="0.2">
      <c r="A107" s="72" t="s">
        <v>68</v>
      </c>
      <c r="B107" s="73"/>
      <c r="C107" s="74"/>
      <c r="D107" s="75" t="s">
        <v>70</v>
      </c>
      <c r="E107" s="76"/>
      <c r="F107" s="74"/>
      <c r="G107" s="70"/>
      <c r="H107" s="70"/>
      <c r="I107" s="74"/>
      <c r="J107" s="74"/>
      <c r="K107" s="532" t="s">
        <v>26</v>
      </c>
      <c r="L107" s="532"/>
      <c r="M107" s="532"/>
      <c r="N107" s="532"/>
      <c r="O107" s="532"/>
      <c r="P107" s="71"/>
    </row>
    <row r="108" spans="1:16" x14ac:dyDescent="0.2">
      <c r="A108" s="72" t="s">
        <v>69</v>
      </c>
      <c r="B108" s="73"/>
      <c r="C108" s="74"/>
      <c r="D108" s="75" t="s">
        <v>71</v>
      </c>
      <c r="E108" s="76"/>
      <c r="F108" s="77"/>
      <c r="G108" s="70"/>
      <c r="H108" s="74"/>
      <c r="I108" s="74"/>
      <c r="J108" s="78"/>
      <c r="K108" s="533"/>
      <c r="L108" s="534"/>
      <c r="M108" s="534"/>
      <c r="N108" s="534"/>
      <c r="O108" s="534"/>
      <c r="P108" s="71"/>
    </row>
    <row r="109" spans="1:16" x14ac:dyDescent="0.2">
      <c r="A109" s="72" t="s">
        <v>120</v>
      </c>
      <c r="B109" s="79"/>
      <c r="C109" s="74"/>
      <c r="D109" s="75" t="s">
        <v>121</v>
      </c>
      <c r="E109" s="80"/>
      <c r="F109" s="74"/>
      <c r="G109" s="70"/>
      <c r="H109" s="75"/>
      <c r="I109" s="536"/>
      <c r="J109" s="536"/>
      <c r="K109" s="534"/>
      <c r="L109" s="534"/>
      <c r="M109" s="534"/>
      <c r="N109" s="534"/>
      <c r="O109" s="534"/>
      <c r="P109" s="71"/>
    </row>
    <row r="110" spans="1:16" x14ac:dyDescent="0.2">
      <c r="A110" s="81" t="s">
        <v>122</v>
      </c>
      <c r="B110" s="82"/>
      <c r="C110" s="82"/>
      <c r="D110" s="83" t="s">
        <v>123</v>
      </c>
      <c r="E110" s="84"/>
      <c r="F110" s="82"/>
      <c r="G110" s="82"/>
      <c r="H110" s="82"/>
      <c r="I110" s="82"/>
      <c r="J110" s="82"/>
      <c r="K110" s="535"/>
      <c r="L110" s="535"/>
      <c r="M110" s="535"/>
      <c r="N110" s="535"/>
      <c r="O110" s="535"/>
      <c r="P110" s="71"/>
    </row>
    <row r="111" spans="1:16" x14ac:dyDescent="0.2">
      <c r="A111" s="85"/>
      <c r="B111" s="77" t="s">
        <v>24</v>
      </c>
      <c r="C111" s="74"/>
      <c r="D111" s="74"/>
      <c r="E111" s="80"/>
      <c r="F111" s="77" t="s">
        <v>124</v>
      </c>
      <c r="G111" s="77" t="s">
        <v>125</v>
      </c>
      <c r="H111" s="77" t="s">
        <v>126</v>
      </c>
      <c r="I111" s="77"/>
      <c r="J111" s="74"/>
      <c r="K111" s="74"/>
      <c r="L111" s="74"/>
      <c r="M111" s="77"/>
      <c r="N111" s="74"/>
      <c r="O111" s="74"/>
      <c r="P111" s="86"/>
    </row>
    <row r="112" spans="1:16" ht="13.5" thickBot="1" x14ac:dyDescent="0.25">
      <c r="A112" s="87"/>
      <c r="B112" s="88" t="s">
        <v>127</v>
      </c>
      <c r="C112" s="89"/>
      <c r="D112" s="88" t="s">
        <v>128</v>
      </c>
      <c r="E112" s="90"/>
      <c r="F112" s="89"/>
      <c r="G112" s="91" t="s">
        <v>129</v>
      </c>
      <c r="H112" s="88" t="s">
        <v>83</v>
      </c>
      <c r="I112" s="89"/>
      <c r="J112" s="89"/>
      <c r="K112" s="89"/>
      <c r="L112" s="88"/>
      <c r="M112" s="91"/>
      <c r="N112" s="91"/>
      <c r="O112" s="89"/>
      <c r="P112" s="92"/>
    </row>
  </sheetData>
  <sheetProtection password="833B" sheet="1"/>
  <mergeCells count="152">
    <mergeCell ref="K107:O107"/>
    <mergeCell ref="K108:O110"/>
    <mergeCell ref="I109:J109"/>
    <mergeCell ref="H94:J94"/>
    <mergeCell ref="H95:J95"/>
    <mergeCell ref="H102:J102"/>
    <mergeCell ref="H103:J103"/>
    <mergeCell ref="H104:J104"/>
    <mergeCell ref="H105:J105"/>
    <mergeCell ref="P4:P6"/>
    <mergeCell ref="H7:J7"/>
    <mergeCell ref="H8:J8"/>
    <mergeCell ref="H9:J9"/>
    <mergeCell ref="H10:J10"/>
    <mergeCell ref="H11:J11"/>
    <mergeCell ref="H12:J12"/>
    <mergeCell ref="H13:J13"/>
    <mergeCell ref="H14:J14"/>
    <mergeCell ref="A4:A6"/>
    <mergeCell ref="B4:B6"/>
    <mergeCell ref="C4:C6"/>
    <mergeCell ref="D4:D6"/>
    <mergeCell ref="E4:E6"/>
    <mergeCell ref="F4:F6"/>
    <mergeCell ref="G4:G6"/>
    <mergeCell ref="H4:J6"/>
    <mergeCell ref="K4:K6"/>
    <mergeCell ref="N22:O22"/>
    <mergeCell ref="K23:O23"/>
    <mergeCell ref="K24:O26"/>
    <mergeCell ref="I25:J25"/>
    <mergeCell ref="C29:E29"/>
    <mergeCell ref="F29:I31"/>
    <mergeCell ref="C30:E30"/>
    <mergeCell ref="L30:N30"/>
    <mergeCell ref="C1:E1"/>
    <mergeCell ref="F1:I3"/>
    <mergeCell ref="C2:E2"/>
    <mergeCell ref="L2:N2"/>
    <mergeCell ref="L4:L6"/>
    <mergeCell ref="M4:M6"/>
    <mergeCell ref="N4:N6"/>
    <mergeCell ref="O4:O6"/>
    <mergeCell ref="H15:J15"/>
    <mergeCell ref="H16:J16"/>
    <mergeCell ref="H17:J17"/>
    <mergeCell ref="H18:J18"/>
    <mergeCell ref="H19:J19"/>
    <mergeCell ref="H20:J20"/>
    <mergeCell ref="H21:J21"/>
    <mergeCell ref="D22:G22"/>
    <mergeCell ref="L32:L34"/>
    <mergeCell ref="M32:M34"/>
    <mergeCell ref="N32:N34"/>
    <mergeCell ref="O32:O34"/>
    <mergeCell ref="P32:P34"/>
    <mergeCell ref="H35:J35"/>
    <mergeCell ref="K32:K34"/>
    <mergeCell ref="A32:A34"/>
    <mergeCell ref="B32:B34"/>
    <mergeCell ref="C32:C34"/>
    <mergeCell ref="D32:D34"/>
    <mergeCell ref="E32:E34"/>
    <mergeCell ref="F32:F34"/>
    <mergeCell ref="G32:G34"/>
    <mergeCell ref="H32:J34"/>
    <mergeCell ref="H36:J36"/>
    <mergeCell ref="H37:J37"/>
    <mergeCell ref="H38:J38"/>
    <mergeCell ref="H39:J39"/>
    <mergeCell ref="D50:G50"/>
    <mergeCell ref="N50:O50"/>
    <mergeCell ref="H40:J40"/>
    <mergeCell ref="H41:J41"/>
    <mergeCell ref="H42:J42"/>
    <mergeCell ref="H43:J43"/>
    <mergeCell ref="H44:J44"/>
    <mergeCell ref="H45:J45"/>
    <mergeCell ref="H46:J46"/>
    <mergeCell ref="H47:J47"/>
    <mergeCell ref="H48:J48"/>
    <mergeCell ref="H49:J49"/>
    <mergeCell ref="P60:P62"/>
    <mergeCell ref="H63:J63"/>
    <mergeCell ref="A60:A62"/>
    <mergeCell ref="B60:B62"/>
    <mergeCell ref="C60:C62"/>
    <mergeCell ref="D60:D62"/>
    <mergeCell ref="E60:E62"/>
    <mergeCell ref="F60:F62"/>
    <mergeCell ref="K51:O51"/>
    <mergeCell ref="K52:O54"/>
    <mergeCell ref="I53:J53"/>
    <mergeCell ref="C57:E57"/>
    <mergeCell ref="F57:I59"/>
    <mergeCell ref="C58:E58"/>
    <mergeCell ref="L58:N58"/>
    <mergeCell ref="G60:G62"/>
    <mergeCell ref="H60:J62"/>
    <mergeCell ref="K60:K62"/>
    <mergeCell ref="N78:O78"/>
    <mergeCell ref="K79:O79"/>
    <mergeCell ref="K80:O82"/>
    <mergeCell ref="I81:J81"/>
    <mergeCell ref="H73:J73"/>
    <mergeCell ref="H74:J74"/>
    <mergeCell ref="H75:J75"/>
    <mergeCell ref="L60:L62"/>
    <mergeCell ref="M60:M62"/>
    <mergeCell ref="N60:N62"/>
    <mergeCell ref="O60:O62"/>
    <mergeCell ref="H70:J70"/>
    <mergeCell ref="H71:J71"/>
    <mergeCell ref="H72:J72"/>
    <mergeCell ref="H64:J64"/>
    <mergeCell ref="H65:J65"/>
    <mergeCell ref="H66:J66"/>
    <mergeCell ref="H67:J67"/>
    <mergeCell ref="H76:J76"/>
    <mergeCell ref="H77:J77"/>
    <mergeCell ref="A88:A90"/>
    <mergeCell ref="B88:B90"/>
    <mergeCell ref="C88:C90"/>
    <mergeCell ref="D88:D90"/>
    <mergeCell ref="E88:E90"/>
    <mergeCell ref="F88:F90"/>
    <mergeCell ref="H68:J68"/>
    <mergeCell ref="H69:J69"/>
    <mergeCell ref="D78:G78"/>
    <mergeCell ref="G88:G90"/>
    <mergeCell ref="H88:J90"/>
    <mergeCell ref="P88:P90"/>
    <mergeCell ref="H91:J91"/>
    <mergeCell ref="H92:J92"/>
    <mergeCell ref="H96:J96"/>
    <mergeCell ref="H93:J93"/>
    <mergeCell ref="C85:E85"/>
    <mergeCell ref="F85:I87"/>
    <mergeCell ref="C86:E86"/>
    <mergeCell ref="L86:N86"/>
    <mergeCell ref="K88:K90"/>
    <mergeCell ref="L88:L90"/>
    <mergeCell ref="M88:M90"/>
    <mergeCell ref="D106:G106"/>
    <mergeCell ref="N106:O106"/>
    <mergeCell ref="H97:J97"/>
    <mergeCell ref="H98:J98"/>
    <mergeCell ref="H99:J99"/>
    <mergeCell ref="H100:J100"/>
    <mergeCell ref="H101:J101"/>
    <mergeCell ref="N88:N90"/>
    <mergeCell ref="O88:O9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322"/>
  <sheetViews>
    <sheetView tabSelected="1" view="pageBreakPreview" zoomScaleNormal="100" zoomScaleSheetLayoutView="100" workbookViewId="0">
      <pane xSplit="11" ySplit="9" topLeftCell="L10" activePane="bottomRight" state="frozen"/>
      <selection pane="topRight" activeCell="O1" sqref="O1"/>
      <selection pane="bottomLeft" activeCell="A10" sqref="A10"/>
      <selection pane="bottomRight" activeCell="L312" sqref="L312"/>
    </sheetView>
  </sheetViews>
  <sheetFormatPr defaultRowHeight="12.75" x14ac:dyDescent="0.2"/>
  <cols>
    <col min="1" max="1" width="8.7109375" customWidth="1"/>
    <col min="2" max="2" width="12.85546875" bestFit="1" customWidth="1"/>
    <col min="3" max="3" width="22.85546875" bestFit="1" customWidth="1"/>
    <col min="4" max="4" width="6" bestFit="1" customWidth="1"/>
    <col min="5" max="5" width="10.7109375" style="304" bestFit="1" customWidth="1"/>
    <col min="6" max="6" width="8.7109375" customWidth="1"/>
    <col min="7" max="7" width="15.42578125" customWidth="1"/>
    <col min="8" max="9" width="10.7109375" customWidth="1"/>
    <col min="10" max="10" width="9.85546875" customWidth="1"/>
    <col min="11" max="11" width="8.7109375" customWidth="1"/>
    <col min="12" max="12" width="10.85546875" customWidth="1"/>
    <col min="13" max="13" width="13.5703125" customWidth="1"/>
    <col min="14" max="15" width="8.7109375" customWidth="1"/>
    <col min="16" max="16" width="1.28515625" style="174" customWidth="1"/>
    <col min="17" max="17" width="8.7109375" customWidth="1"/>
    <col min="18" max="18" width="12.28515625" customWidth="1"/>
    <col min="19" max="19" width="12.5703125" customWidth="1"/>
    <col min="20" max="20" width="11.7109375" style="185" customWidth="1"/>
    <col min="21" max="21" width="11.7109375" customWidth="1"/>
    <col min="22" max="22" width="11.7109375" style="8" customWidth="1"/>
    <col min="23" max="26" width="11.7109375" customWidth="1"/>
    <col min="27" max="27" width="11.28515625" customWidth="1"/>
  </cols>
  <sheetData>
    <row r="1" spans="1:36" ht="27" customHeight="1" x14ac:dyDescent="0.55000000000000004">
      <c r="A1" s="1"/>
      <c r="B1" s="2"/>
      <c r="C1" s="541"/>
      <c r="D1" s="542"/>
      <c r="E1" s="542"/>
      <c r="F1" s="543" t="s">
        <v>269</v>
      </c>
      <c r="G1" s="544"/>
      <c r="H1" s="546" t="s">
        <v>225</v>
      </c>
      <c r="I1" s="547"/>
      <c r="J1" s="547"/>
      <c r="K1" s="547"/>
      <c r="L1" s="542"/>
      <c r="M1" s="6"/>
      <c r="Q1" s="1"/>
      <c r="R1" s="2"/>
      <c r="S1" s="541"/>
      <c r="T1" s="542"/>
      <c r="U1" s="542"/>
      <c r="V1" s="543" t="s">
        <v>269</v>
      </c>
      <c r="W1" s="544"/>
      <c r="X1" s="544"/>
      <c r="Y1" s="544"/>
      <c r="Z1" s="544"/>
      <c r="AA1" s="546" t="s">
        <v>225</v>
      </c>
      <c r="AB1" s="547"/>
      <c r="AC1" s="547"/>
      <c r="AD1" s="547"/>
      <c r="AE1" s="542"/>
      <c r="AF1" s="6"/>
    </row>
    <row r="2" spans="1:36" ht="27" customHeight="1" x14ac:dyDescent="0.55000000000000004">
      <c r="A2" s="3"/>
      <c r="B2" s="4"/>
      <c r="C2" s="548"/>
      <c r="D2" s="549"/>
      <c r="E2" s="549"/>
      <c r="F2" s="545"/>
      <c r="G2" s="545"/>
      <c r="H2" s="5" t="s">
        <v>3</v>
      </c>
      <c r="I2" s="189"/>
      <c r="J2" s="189"/>
      <c r="K2" s="189"/>
      <c r="L2" s="210"/>
      <c r="M2" s="6"/>
      <c r="Q2" s="3"/>
      <c r="R2" s="4"/>
      <c r="S2" s="548"/>
      <c r="T2" s="549"/>
      <c r="U2" s="549"/>
      <c r="V2" s="545"/>
      <c r="W2" s="545"/>
      <c r="X2" s="545"/>
      <c r="Y2" s="545"/>
      <c r="Z2" s="545"/>
      <c r="AA2" s="5" t="s">
        <v>3</v>
      </c>
      <c r="AB2" s="189"/>
      <c r="AC2" s="189"/>
      <c r="AD2" s="189"/>
      <c r="AE2" s="210"/>
      <c r="AF2" s="6"/>
    </row>
    <row r="3" spans="1:36" ht="27" customHeight="1" thickBot="1" x14ac:dyDescent="0.25">
      <c r="A3" s="17"/>
      <c r="B3" s="18"/>
      <c r="C3" s="19"/>
      <c r="D3" s="18"/>
      <c r="E3" s="295"/>
      <c r="F3" s="550">
        <f>'Group Info'!$A$8</f>
        <v>0</v>
      </c>
      <c r="G3" s="550"/>
      <c r="H3" s="14" t="s">
        <v>4</v>
      </c>
      <c r="I3" s="14"/>
      <c r="J3" s="14"/>
      <c r="K3" s="14"/>
      <c r="L3" s="15"/>
      <c r="M3" s="15"/>
      <c r="Q3" s="17"/>
      <c r="R3" s="18"/>
      <c r="S3" s="19"/>
      <c r="T3" s="18"/>
      <c r="U3" s="15"/>
      <c r="V3" s="550">
        <f>'Group Info'!T8</f>
        <v>0</v>
      </c>
      <c r="W3" s="550"/>
      <c r="X3" s="550"/>
      <c r="Y3" s="550"/>
      <c r="Z3" s="550"/>
      <c r="AA3" s="14" t="s">
        <v>4</v>
      </c>
      <c r="AB3" s="14"/>
      <c r="AC3" s="14"/>
      <c r="AD3" s="14"/>
      <c r="AE3" s="15"/>
      <c r="AF3" s="6"/>
    </row>
    <row r="4" spans="1:36" ht="26.25" customHeight="1" x14ac:dyDescent="0.2">
      <c r="A4" s="144" t="s">
        <v>65</v>
      </c>
      <c r="B4" s="145"/>
      <c r="C4" s="146"/>
      <c r="D4" s="145"/>
      <c r="E4" s="296"/>
      <c r="F4" s="23"/>
      <c r="G4" s="221" t="s">
        <v>24</v>
      </c>
      <c r="H4" s="145"/>
      <c r="I4" s="145"/>
      <c r="J4" s="145"/>
      <c r="K4" s="145"/>
      <c r="L4" s="145"/>
      <c r="M4" s="145"/>
      <c r="N4" s="145"/>
      <c r="O4" s="147"/>
      <c r="P4" s="148"/>
      <c r="Q4" s="144" t="s">
        <v>235</v>
      </c>
      <c r="R4" s="145"/>
      <c r="S4" s="146"/>
      <c r="T4" s="149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6"/>
    </row>
    <row r="5" spans="1:36" ht="20.25" customHeight="1" x14ac:dyDescent="0.2">
      <c r="A5" s="150" t="s">
        <v>236</v>
      </c>
      <c r="B5" s="151"/>
      <c r="C5" s="153" t="s">
        <v>237</v>
      </c>
      <c r="D5" s="23"/>
      <c r="E5" s="297"/>
      <c r="F5" s="23"/>
      <c r="G5" s="154" t="s">
        <v>310</v>
      </c>
      <c r="H5" s="151"/>
      <c r="I5" s="151"/>
      <c r="J5" s="151" t="s">
        <v>311</v>
      </c>
      <c r="K5" s="151"/>
      <c r="L5" s="151"/>
      <c r="M5" s="154" t="s">
        <v>312</v>
      </c>
      <c r="N5" s="151"/>
      <c r="O5" s="155"/>
      <c r="P5" s="156"/>
      <c r="Q5" s="150" t="s">
        <v>265</v>
      </c>
      <c r="R5" s="151"/>
      <c r="S5" s="152" t="s">
        <v>261</v>
      </c>
      <c r="T5" s="157"/>
      <c r="U5" s="151" t="s">
        <v>263</v>
      </c>
      <c r="V5" s="151"/>
      <c r="W5" s="151"/>
      <c r="X5" s="151"/>
      <c r="Y5" s="151"/>
      <c r="Z5" s="151"/>
      <c r="AA5" s="151"/>
      <c r="AB5" s="151"/>
      <c r="AC5" s="151"/>
      <c r="AD5" s="151"/>
      <c r="AE5" s="151"/>
    </row>
    <row r="6" spans="1:36" ht="20.25" customHeight="1" x14ac:dyDescent="0.2">
      <c r="A6" s="150" t="s">
        <v>238</v>
      </c>
      <c r="B6" s="151"/>
      <c r="C6" s="153" t="s">
        <v>239</v>
      </c>
      <c r="D6" s="23"/>
      <c r="E6" s="297"/>
      <c r="F6" s="23"/>
      <c r="G6" s="154" t="s">
        <v>240</v>
      </c>
      <c r="H6" s="158"/>
      <c r="I6" s="151"/>
      <c r="J6" s="151" t="s">
        <v>241</v>
      </c>
      <c r="K6" s="151"/>
      <c r="L6" s="151"/>
      <c r="M6" s="154" t="s">
        <v>313</v>
      </c>
      <c r="N6" s="151"/>
      <c r="O6" s="155"/>
      <c r="P6" s="156"/>
      <c r="Q6" s="150" t="s">
        <v>266</v>
      </c>
      <c r="R6" s="151"/>
      <c r="S6" s="152" t="s">
        <v>262</v>
      </c>
      <c r="T6" s="157"/>
      <c r="U6" s="151" t="s">
        <v>264</v>
      </c>
      <c r="V6" s="151"/>
      <c r="W6" s="151"/>
      <c r="X6" s="151"/>
      <c r="Y6" s="151"/>
      <c r="Z6" s="151"/>
      <c r="AA6" s="151"/>
      <c r="AB6" s="151"/>
      <c r="AC6" s="151"/>
      <c r="AD6" s="151"/>
      <c r="AE6" s="151"/>
    </row>
    <row r="7" spans="1:36" ht="42.75" customHeight="1" thickBot="1" x14ac:dyDescent="0.25">
      <c r="A7" s="537" t="s">
        <v>242</v>
      </c>
      <c r="B7" s="538"/>
      <c r="C7" s="538"/>
      <c r="D7" s="538"/>
      <c r="E7" s="538"/>
      <c r="F7" s="159"/>
      <c r="G7" s="222" t="s">
        <v>309</v>
      </c>
      <c r="H7" s="159"/>
      <c r="I7" s="159"/>
      <c r="J7" s="306" t="s">
        <v>308</v>
      </c>
      <c r="K7" s="159"/>
      <c r="L7" s="159"/>
      <c r="M7" s="159"/>
      <c r="N7" s="151"/>
      <c r="O7" s="155"/>
      <c r="P7" s="156"/>
      <c r="Q7" s="539" t="s">
        <v>267</v>
      </c>
      <c r="R7" s="540"/>
      <c r="S7" s="540"/>
      <c r="T7" s="540"/>
      <c r="U7" s="540"/>
      <c r="V7" s="540"/>
      <c r="W7" s="540"/>
      <c r="X7" s="151"/>
      <c r="Y7" s="151"/>
      <c r="Z7" s="151"/>
      <c r="AA7" s="151"/>
      <c r="AB7" s="151"/>
      <c r="AC7" s="151"/>
      <c r="AD7" s="151"/>
      <c r="AE7" s="151"/>
      <c r="AF7" s="6"/>
      <c r="AG7" s="6"/>
      <c r="AH7" s="6"/>
      <c r="AI7" s="6"/>
      <c r="AJ7" s="6"/>
    </row>
    <row r="8" spans="1:36" ht="15.75" customHeight="1" x14ac:dyDescent="0.2">
      <c r="A8" s="204" t="s">
        <v>66</v>
      </c>
      <c r="B8" s="204"/>
      <c r="C8" s="204"/>
      <c r="D8" s="204"/>
      <c r="E8" s="298"/>
      <c r="F8" s="206"/>
      <c r="G8" s="206"/>
      <c r="H8" s="206"/>
      <c r="I8" s="206"/>
      <c r="J8" s="206"/>
      <c r="K8" s="206"/>
      <c r="L8" s="207"/>
      <c r="M8" s="207"/>
      <c r="N8" s="208"/>
      <c r="O8" s="208"/>
      <c r="P8" s="209"/>
      <c r="Q8" s="204" t="s">
        <v>66</v>
      </c>
      <c r="R8" s="204"/>
      <c r="S8" s="204"/>
      <c r="T8" s="204"/>
      <c r="U8" s="204"/>
      <c r="V8" s="204"/>
      <c r="W8" s="204"/>
      <c r="X8" s="205"/>
      <c r="Y8" s="206"/>
      <c r="Z8" s="206"/>
      <c r="AA8" s="206"/>
      <c r="AB8" s="206"/>
      <c r="AC8" s="206"/>
      <c r="AD8" s="206"/>
      <c r="AE8" s="207"/>
      <c r="AF8" s="159"/>
      <c r="AG8" s="151"/>
      <c r="AH8" s="151"/>
      <c r="AI8" s="6"/>
      <c r="AJ8" s="6"/>
    </row>
    <row r="9" spans="1:36" ht="66.75" customHeight="1" thickBot="1" x14ac:dyDescent="0.25">
      <c r="A9" s="160"/>
      <c r="B9" s="161" t="s">
        <v>16</v>
      </c>
      <c r="C9" s="161" t="s">
        <v>17</v>
      </c>
      <c r="D9" s="161" t="s">
        <v>18</v>
      </c>
      <c r="E9" s="299" t="s">
        <v>300</v>
      </c>
      <c r="F9" s="161" t="s">
        <v>20</v>
      </c>
      <c r="G9" s="161" t="s">
        <v>23</v>
      </c>
      <c r="H9" s="162" t="s">
        <v>27</v>
      </c>
      <c r="I9" s="161" t="s">
        <v>140</v>
      </c>
      <c r="J9" s="161" t="s">
        <v>141</v>
      </c>
      <c r="K9" s="161" t="s">
        <v>144</v>
      </c>
      <c r="L9" s="161" t="s">
        <v>143</v>
      </c>
      <c r="M9" s="161" t="s">
        <v>142</v>
      </c>
      <c r="N9" s="161" t="s">
        <v>145</v>
      </c>
      <c r="O9" s="161" t="s">
        <v>22</v>
      </c>
      <c r="P9" s="163"/>
      <c r="Q9" s="160"/>
      <c r="R9" s="161" t="s">
        <v>16</v>
      </c>
      <c r="S9" s="161" t="s">
        <v>17</v>
      </c>
      <c r="T9" s="216" t="s">
        <v>301</v>
      </c>
      <c r="U9" s="216" t="s">
        <v>302</v>
      </c>
      <c r="V9" s="216" t="s">
        <v>303</v>
      </c>
      <c r="W9" s="216" t="s">
        <v>304</v>
      </c>
      <c r="X9" s="216" t="s">
        <v>305</v>
      </c>
      <c r="Y9" s="216" t="s">
        <v>306</v>
      </c>
      <c r="Z9" s="216" t="s">
        <v>307</v>
      </c>
      <c r="AA9" s="164" t="s">
        <v>243</v>
      </c>
      <c r="AB9" s="164" t="s">
        <v>244</v>
      </c>
      <c r="AC9" s="164" t="s">
        <v>245</v>
      </c>
      <c r="AD9" s="164" t="s">
        <v>246</v>
      </c>
      <c r="AE9" s="161"/>
      <c r="AF9" s="6"/>
      <c r="AG9" s="6"/>
      <c r="AH9" s="6"/>
      <c r="AI9" s="6"/>
      <c r="AJ9" s="6"/>
    </row>
    <row r="10" spans="1:36" ht="27.75" customHeight="1" thickBot="1" x14ac:dyDescent="0.25">
      <c r="A10" s="165">
        <v>1</v>
      </c>
      <c r="B10" s="99"/>
      <c r="C10" s="99"/>
      <c r="D10" s="99"/>
      <c r="E10" s="311"/>
      <c r="F10" s="99"/>
      <c r="G10" s="99"/>
      <c r="H10" s="191"/>
      <c r="I10" s="312"/>
      <c r="J10" s="100"/>
      <c r="K10" s="100"/>
      <c r="L10" s="166"/>
      <c r="M10" s="166"/>
      <c r="N10" s="166"/>
      <c r="O10" s="214"/>
      <c r="P10" s="167"/>
      <c r="Q10" s="228">
        <f t="shared" ref="Q10:Q39" si="0">$A10</f>
        <v>1</v>
      </c>
      <c r="R10" s="229">
        <f t="shared" ref="R10:R73" si="1">B10</f>
        <v>0</v>
      </c>
      <c r="S10" s="230">
        <f t="shared" ref="S10:S73" si="2">C10</f>
        <v>0</v>
      </c>
      <c r="T10" s="305"/>
      <c r="U10" s="227"/>
      <c r="V10" s="302"/>
      <c r="W10" s="302"/>
      <c r="X10" s="302"/>
      <c r="Y10" s="302"/>
      <c r="Z10" s="184"/>
      <c r="AA10" s="184"/>
      <c r="AB10" s="231">
        <f t="shared" ref="AB10:AB74" si="3">AA10/12</f>
        <v>0</v>
      </c>
      <c r="AC10" s="184"/>
      <c r="AD10" s="141"/>
      <c r="AE10" s="180"/>
    </row>
    <row r="11" spans="1:36" ht="27.75" customHeight="1" thickBot="1" x14ac:dyDescent="0.25">
      <c r="A11" s="7">
        <v>2</v>
      </c>
      <c r="B11" s="99"/>
      <c r="C11" s="99"/>
      <c r="D11" s="99"/>
      <c r="E11" s="190"/>
      <c r="F11" s="99"/>
      <c r="G11" s="99"/>
      <c r="H11" s="232"/>
      <c r="I11" s="312"/>
      <c r="J11" s="100"/>
      <c r="K11" s="25"/>
      <c r="L11" s="100"/>
      <c r="M11" s="99"/>
      <c r="N11" s="99"/>
      <c r="O11" s="99"/>
      <c r="P11" s="168"/>
      <c r="Q11" s="228">
        <f t="shared" si="0"/>
        <v>2</v>
      </c>
      <c r="R11" s="229">
        <f t="shared" si="1"/>
        <v>0</v>
      </c>
      <c r="S11" s="230">
        <f t="shared" si="2"/>
        <v>0</v>
      </c>
      <c r="T11" s="184"/>
      <c r="U11" s="184"/>
      <c r="V11" s="184"/>
      <c r="W11" s="184"/>
      <c r="X11" s="184"/>
      <c r="Y11" s="184"/>
      <c r="Z11" s="184"/>
      <c r="AA11" s="184"/>
      <c r="AB11" s="231">
        <f t="shared" ref="AB11:AB44" si="4">AA11/12</f>
        <v>0</v>
      </c>
      <c r="AC11" s="186"/>
      <c r="AD11" s="99"/>
      <c r="AE11" s="181"/>
    </row>
    <row r="12" spans="1:36" ht="27.75" customHeight="1" x14ac:dyDescent="0.2">
      <c r="A12" s="7">
        <v>3</v>
      </c>
      <c r="B12" s="99"/>
      <c r="C12" s="99"/>
      <c r="D12" s="99"/>
      <c r="E12" s="190"/>
      <c r="F12" s="99"/>
      <c r="G12" s="99"/>
      <c r="H12" s="191"/>
      <c r="I12" s="312"/>
      <c r="J12" s="100"/>
      <c r="K12" s="25"/>
      <c r="L12" s="100"/>
      <c r="M12" s="99"/>
      <c r="N12" s="99"/>
      <c r="O12" s="99"/>
      <c r="P12" s="168"/>
      <c r="Q12" s="228">
        <f t="shared" si="0"/>
        <v>3</v>
      </c>
      <c r="R12" s="229">
        <f t="shared" si="1"/>
        <v>0</v>
      </c>
      <c r="S12" s="230">
        <f t="shared" si="2"/>
        <v>0</v>
      </c>
      <c r="T12" s="184"/>
      <c r="U12" s="184"/>
      <c r="V12" s="184"/>
      <c r="W12" s="184"/>
      <c r="X12" s="184"/>
      <c r="Y12" s="184"/>
      <c r="Z12" s="184"/>
      <c r="AA12" s="184"/>
      <c r="AB12" s="231">
        <f t="shared" si="4"/>
        <v>0</v>
      </c>
      <c r="AC12" s="186"/>
      <c r="AD12" s="99"/>
      <c r="AE12" s="181"/>
    </row>
    <row r="13" spans="1:36" ht="27.75" customHeight="1" x14ac:dyDescent="0.2">
      <c r="A13" s="7">
        <v>4</v>
      </c>
      <c r="B13" s="99"/>
      <c r="C13" s="99"/>
      <c r="D13" s="99"/>
      <c r="E13" s="300"/>
      <c r="F13" s="99"/>
      <c r="G13" s="99"/>
      <c r="H13" s="191"/>
      <c r="I13" s="193"/>
      <c r="J13" s="100"/>
      <c r="K13" s="100"/>
      <c r="L13" s="100"/>
      <c r="M13" s="99"/>
      <c r="N13" s="99"/>
      <c r="O13" s="99"/>
      <c r="P13" s="168"/>
      <c r="Q13" s="228">
        <f t="shared" si="0"/>
        <v>4</v>
      </c>
      <c r="R13" s="229">
        <f t="shared" si="1"/>
        <v>0</v>
      </c>
      <c r="S13" s="230">
        <f t="shared" si="2"/>
        <v>0</v>
      </c>
      <c r="T13" s="184"/>
      <c r="U13" s="184"/>
      <c r="V13" s="184"/>
      <c r="W13" s="184"/>
      <c r="X13" s="184"/>
      <c r="Y13" s="184"/>
      <c r="Z13" s="184"/>
      <c r="AA13" s="184"/>
      <c r="AB13" s="231">
        <f t="shared" si="4"/>
        <v>0</v>
      </c>
      <c r="AC13" s="186"/>
      <c r="AD13" s="99"/>
      <c r="AE13" s="181"/>
    </row>
    <row r="14" spans="1:36" ht="27.75" customHeight="1" x14ac:dyDescent="0.2">
      <c r="A14" s="7">
        <v>5</v>
      </c>
      <c r="B14" s="99"/>
      <c r="C14" s="99"/>
      <c r="D14" s="99"/>
      <c r="E14" s="300"/>
      <c r="F14" s="99"/>
      <c r="G14" s="99"/>
      <c r="H14" s="191"/>
      <c r="I14" s="193"/>
      <c r="J14" s="100"/>
      <c r="K14" s="25"/>
      <c r="L14" s="100"/>
      <c r="M14" s="99"/>
      <c r="N14" s="99"/>
      <c r="O14" s="99"/>
      <c r="P14" s="168"/>
      <c r="Q14" s="228">
        <f t="shared" si="0"/>
        <v>5</v>
      </c>
      <c r="R14" s="229">
        <f t="shared" si="1"/>
        <v>0</v>
      </c>
      <c r="S14" s="230">
        <f t="shared" si="2"/>
        <v>0</v>
      </c>
      <c r="T14" s="184"/>
      <c r="U14" s="184"/>
      <c r="V14" s="184"/>
      <c r="W14" s="184"/>
      <c r="X14" s="184"/>
      <c r="Y14" s="184"/>
      <c r="Z14" s="184"/>
      <c r="AA14" s="184"/>
      <c r="AB14" s="231">
        <f t="shared" si="4"/>
        <v>0</v>
      </c>
      <c r="AC14" s="186"/>
      <c r="AD14" s="99"/>
      <c r="AE14" s="181"/>
    </row>
    <row r="15" spans="1:36" ht="27.75" customHeight="1" x14ac:dyDescent="0.2">
      <c r="A15" s="7">
        <v>6</v>
      </c>
      <c r="B15" s="99"/>
      <c r="C15" s="99"/>
      <c r="D15" s="99"/>
      <c r="E15" s="300"/>
      <c r="F15" s="99"/>
      <c r="G15" s="99"/>
      <c r="H15" s="191"/>
      <c r="I15" s="193"/>
      <c r="J15" s="100"/>
      <c r="K15" s="100"/>
      <c r="L15" s="100"/>
      <c r="M15" s="99"/>
      <c r="N15" s="99"/>
      <c r="O15" s="99"/>
      <c r="P15" s="168"/>
      <c r="Q15" s="228">
        <f t="shared" si="0"/>
        <v>6</v>
      </c>
      <c r="R15" s="229">
        <f t="shared" si="1"/>
        <v>0</v>
      </c>
      <c r="S15" s="230">
        <f t="shared" si="2"/>
        <v>0</v>
      </c>
      <c r="T15" s="184"/>
      <c r="U15" s="184"/>
      <c r="V15" s="184"/>
      <c r="W15" s="184"/>
      <c r="X15" s="184"/>
      <c r="Y15" s="184"/>
      <c r="Z15" s="184"/>
      <c r="AA15" s="184"/>
      <c r="AB15" s="231">
        <f t="shared" si="4"/>
        <v>0</v>
      </c>
      <c r="AC15" s="186"/>
      <c r="AD15" s="99"/>
      <c r="AE15" s="181"/>
    </row>
    <row r="16" spans="1:36" ht="27.75" customHeight="1" x14ac:dyDescent="0.2">
      <c r="A16" s="7">
        <v>7</v>
      </c>
      <c r="B16" s="223"/>
      <c r="C16" s="99"/>
      <c r="D16" s="99"/>
      <c r="E16" s="301"/>
      <c r="F16" s="99"/>
      <c r="G16" s="99"/>
      <c r="H16" s="191"/>
      <c r="I16" s="193"/>
      <c r="J16" s="100"/>
      <c r="K16" s="100"/>
      <c r="L16" s="99"/>
      <c r="M16" s="100"/>
      <c r="N16" s="100"/>
      <c r="O16" s="99"/>
      <c r="P16" s="168"/>
      <c r="Q16" s="228">
        <f t="shared" si="0"/>
        <v>7</v>
      </c>
      <c r="R16" s="229">
        <f t="shared" si="1"/>
        <v>0</v>
      </c>
      <c r="S16" s="230">
        <f t="shared" si="2"/>
        <v>0</v>
      </c>
      <c r="T16" s="184"/>
      <c r="U16" s="184"/>
      <c r="V16" s="184"/>
      <c r="W16" s="184"/>
      <c r="X16" s="184"/>
      <c r="Y16" s="184"/>
      <c r="Z16" s="184"/>
      <c r="AA16" s="184"/>
      <c r="AB16" s="231">
        <f t="shared" si="4"/>
        <v>0</v>
      </c>
      <c r="AC16" s="186"/>
      <c r="AD16" s="99"/>
      <c r="AE16" s="181"/>
    </row>
    <row r="17" spans="1:31" ht="27.75" customHeight="1" x14ac:dyDescent="0.2">
      <c r="A17" s="7">
        <v>8</v>
      </c>
      <c r="B17" s="99"/>
      <c r="C17" s="99"/>
      <c r="D17" s="99"/>
      <c r="E17" s="300"/>
      <c r="F17" s="99"/>
      <c r="G17" s="99"/>
      <c r="H17" s="191"/>
      <c r="I17" s="193"/>
      <c r="J17" s="99"/>
      <c r="K17" s="100"/>
      <c r="L17" s="100"/>
      <c r="M17" s="100"/>
      <c r="N17" s="100"/>
      <c r="O17" s="99"/>
      <c r="P17" s="168"/>
      <c r="Q17" s="228">
        <f t="shared" si="0"/>
        <v>8</v>
      </c>
      <c r="R17" s="229">
        <f t="shared" si="1"/>
        <v>0</v>
      </c>
      <c r="S17" s="230">
        <f t="shared" si="2"/>
        <v>0</v>
      </c>
      <c r="T17" s="184"/>
      <c r="U17" s="184"/>
      <c r="V17" s="184"/>
      <c r="W17" s="184"/>
      <c r="X17" s="184"/>
      <c r="Y17" s="184"/>
      <c r="Z17" s="184"/>
      <c r="AA17" s="184"/>
      <c r="AB17" s="231">
        <f t="shared" si="4"/>
        <v>0</v>
      </c>
      <c r="AC17" s="186"/>
      <c r="AD17" s="99"/>
      <c r="AE17" s="181"/>
    </row>
    <row r="18" spans="1:31" ht="27.75" customHeight="1" x14ac:dyDescent="0.2">
      <c r="A18" s="7">
        <v>9</v>
      </c>
      <c r="B18" s="99"/>
      <c r="C18" s="99"/>
      <c r="D18" s="99"/>
      <c r="E18" s="300"/>
      <c r="F18" s="99"/>
      <c r="G18" s="99"/>
      <c r="H18" s="192"/>
      <c r="I18" s="194"/>
      <c r="J18" s="99"/>
      <c r="K18" s="25"/>
      <c r="L18" s="99"/>
      <c r="M18" s="99"/>
      <c r="N18" s="99"/>
      <c r="O18" s="99"/>
      <c r="P18" s="168"/>
      <c r="Q18" s="228">
        <f t="shared" si="0"/>
        <v>9</v>
      </c>
      <c r="R18" s="229">
        <f t="shared" si="1"/>
        <v>0</v>
      </c>
      <c r="S18" s="230">
        <f t="shared" si="2"/>
        <v>0</v>
      </c>
      <c r="T18" s="184"/>
      <c r="U18" s="184"/>
      <c r="V18" s="184"/>
      <c r="W18" s="184"/>
      <c r="X18" s="184"/>
      <c r="Y18" s="184"/>
      <c r="Z18" s="184"/>
      <c r="AA18" s="184"/>
      <c r="AB18" s="231">
        <f t="shared" si="4"/>
        <v>0</v>
      </c>
      <c r="AC18" s="186"/>
      <c r="AD18" s="99"/>
      <c r="AE18" s="181"/>
    </row>
    <row r="19" spans="1:31" ht="27.75" customHeight="1" x14ac:dyDescent="0.2">
      <c r="A19" s="7">
        <v>10</v>
      </c>
      <c r="B19" s="99"/>
      <c r="C19" s="99"/>
      <c r="D19" s="99"/>
      <c r="E19" s="300"/>
      <c r="F19" s="99"/>
      <c r="G19" s="99"/>
      <c r="H19" s="191"/>
      <c r="I19" s="194"/>
      <c r="J19" s="100"/>
      <c r="K19" s="25"/>
      <c r="L19" s="100"/>
      <c r="M19" s="99"/>
      <c r="N19" s="99"/>
      <c r="O19" s="99"/>
      <c r="P19" s="168"/>
      <c r="Q19" s="228">
        <f t="shared" si="0"/>
        <v>10</v>
      </c>
      <c r="R19" s="229">
        <f t="shared" si="1"/>
        <v>0</v>
      </c>
      <c r="S19" s="230">
        <f t="shared" si="2"/>
        <v>0</v>
      </c>
      <c r="T19" s="184"/>
      <c r="U19" s="184"/>
      <c r="V19" s="184"/>
      <c r="W19" s="184"/>
      <c r="X19" s="184"/>
      <c r="Y19" s="184"/>
      <c r="Z19" s="184"/>
      <c r="AA19" s="184"/>
      <c r="AB19" s="231">
        <f t="shared" si="4"/>
        <v>0</v>
      </c>
      <c r="AC19" s="186"/>
      <c r="AD19" s="99"/>
      <c r="AE19" s="181"/>
    </row>
    <row r="20" spans="1:31" ht="27.75" customHeight="1" x14ac:dyDescent="0.2">
      <c r="A20" s="7">
        <v>11</v>
      </c>
      <c r="B20" s="99"/>
      <c r="C20" s="99"/>
      <c r="D20" s="99"/>
      <c r="E20" s="300"/>
      <c r="F20" s="99"/>
      <c r="G20" s="99"/>
      <c r="H20" s="122"/>
      <c r="I20" s="99"/>
      <c r="J20" s="99"/>
      <c r="K20" s="25"/>
      <c r="L20" s="99"/>
      <c r="M20" s="99"/>
      <c r="N20" s="99"/>
      <c r="O20" s="99"/>
      <c r="P20" s="168"/>
      <c r="Q20" s="228">
        <f t="shared" si="0"/>
        <v>11</v>
      </c>
      <c r="R20" s="229">
        <f t="shared" si="1"/>
        <v>0</v>
      </c>
      <c r="S20" s="230">
        <f t="shared" si="2"/>
        <v>0</v>
      </c>
      <c r="T20" s="184"/>
      <c r="U20" s="184"/>
      <c r="V20" s="184"/>
      <c r="W20" s="184"/>
      <c r="X20" s="184"/>
      <c r="Y20" s="184"/>
      <c r="Z20" s="184"/>
      <c r="AA20" s="184"/>
      <c r="AB20" s="231">
        <f t="shared" si="4"/>
        <v>0</v>
      </c>
      <c r="AC20" s="186"/>
      <c r="AD20" s="99"/>
      <c r="AE20" s="181"/>
    </row>
    <row r="21" spans="1:31" ht="27.75" customHeight="1" x14ac:dyDescent="0.2">
      <c r="A21" s="7">
        <v>12</v>
      </c>
      <c r="B21" s="99"/>
      <c r="C21" s="99"/>
      <c r="D21" s="99"/>
      <c r="E21" s="300"/>
      <c r="F21" s="99"/>
      <c r="G21" s="99"/>
      <c r="H21" s="122"/>
      <c r="I21" s="99"/>
      <c r="J21" s="100"/>
      <c r="K21" s="25"/>
      <c r="L21" s="99"/>
      <c r="M21" s="99"/>
      <c r="N21" s="99"/>
      <c r="O21" s="100"/>
      <c r="P21" s="168"/>
      <c r="Q21" s="228">
        <f t="shared" si="0"/>
        <v>12</v>
      </c>
      <c r="R21" s="229">
        <f t="shared" si="1"/>
        <v>0</v>
      </c>
      <c r="S21" s="230">
        <f t="shared" si="2"/>
        <v>0</v>
      </c>
      <c r="T21" s="184"/>
      <c r="U21" s="184"/>
      <c r="V21" s="184"/>
      <c r="W21" s="184"/>
      <c r="X21" s="184"/>
      <c r="Y21" s="184"/>
      <c r="Z21" s="184"/>
      <c r="AA21" s="184"/>
      <c r="AB21" s="231">
        <f t="shared" si="4"/>
        <v>0</v>
      </c>
      <c r="AC21" s="186"/>
      <c r="AD21" s="99"/>
      <c r="AE21" s="181"/>
    </row>
    <row r="22" spans="1:31" ht="27.75" customHeight="1" x14ac:dyDescent="0.2">
      <c r="A22" s="7">
        <v>13</v>
      </c>
      <c r="B22" s="99"/>
      <c r="C22" s="99"/>
      <c r="D22" s="99"/>
      <c r="E22" s="300"/>
      <c r="F22" s="99"/>
      <c r="G22" s="99"/>
      <c r="H22" s="122"/>
      <c r="I22" s="100"/>
      <c r="J22" s="100"/>
      <c r="K22" s="100"/>
      <c r="L22" s="100"/>
      <c r="M22" s="100"/>
      <c r="N22" s="100"/>
      <c r="O22" s="99"/>
      <c r="P22" s="168"/>
      <c r="Q22" s="228">
        <f t="shared" si="0"/>
        <v>13</v>
      </c>
      <c r="R22" s="229">
        <f t="shared" si="1"/>
        <v>0</v>
      </c>
      <c r="S22" s="230">
        <f t="shared" si="2"/>
        <v>0</v>
      </c>
      <c r="T22" s="184"/>
      <c r="U22" s="184"/>
      <c r="V22" s="184"/>
      <c r="W22" s="184"/>
      <c r="X22" s="184"/>
      <c r="Y22" s="184"/>
      <c r="Z22" s="184"/>
      <c r="AA22" s="184"/>
      <c r="AB22" s="231">
        <f t="shared" si="4"/>
        <v>0</v>
      </c>
      <c r="AC22" s="186"/>
      <c r="AD22" s="99"/>
      <c r="AE22" s="181"/>
    </row>
    <row r="23" spans="1:31" ht="27.75" customHeight="1" x14ac:dyDescent="0.2">
      <c r="A23" s="7">
        <v>14</v>
      </c>
      <c r="B23" s="99"/>
      <c r="C23" s="99"/>
      <c r="D23" s="99"/>
      <c r="E23" s="300"/>
      <c r="F23" s="99"/>
      <c r="G23" s="99"/>
      <c r="H23" s="122"/>
      <c r="I23" s="99"/>
      <c r="J23" s="99"/>
      <c r="K23" s="25"/>
      <c r="L23" s="99"/>
      <c r="M23" s="99"/>
      <c r="N23" s="99"/>
      <c r="O23" s="99"/>
      <c r="P23" s="168"/>
      <c r="Q23" s="228">
        <f t="shared" si="0"/>
        <v>14</v>
      </c>
      <c r="R23" s="229">
        <f t="shared" si="1"/>
        <v>0</v>
      </c>
      <c r="S23" s="230">
        <f t="shared" si="2"/>
        <v>0</v>
      </c>
      <c r="T23" s="184"/>
      <c r="U23" s="184"/>
      <c r="V23" s="184"/>
      <c r="W23" s="184"/>
      <c r="X23" s="184"/>
      <c r="Y23" s="184"/>
      <c r="Z23" s="184"/>
      <c r="AA23" s="184"/>
      <c r="AB23" s="231">
        <f t="shared" si="4"/>
        <v>0</v>
      </c>
      <c r="AC23" s="186"/>
      <c r="AD23" s="99"/>
      <c r="AE23" s="181"/>
    </row>
    <row r="24" spans="1:31" ht="27.75" customHeight="1" x14ac:dyDescent="0.2">
      <c r="A24" s="169">
        <v>15</v>
      </c>
      <c r="B24" s="99"/>
      <c r="C24" s="99"/>
      <c r="D24" s="99"/>
      <c r="E24" s="300"/>
      <c r="F24" s="219"/>
      <c r="G24" s="219"/>
      <c r="H24" s="170"/>
      <c r="I24" s="219"/>
      <c r="J24" s="219"/>
      <c r="K24" s="171"/>
      <c r="L24" s="219"/>
      <c r="M24" s="219"/>
      <c r="N24" s="219"/>
      <c r="O24" s="219"/>
      <c r="P24" s="173"/>
      <c r="Q24" s="228">
        <f t="shared" si="0"/>
        <v>15</v>
      </c>
      <c r="R24" s="229">
        <f t="shared" si="1"/>
        <v>0</v>
      </c>
      <c r="S24" s="230">
        <f t="shared" si="2"/>
        <v>0</v>
      </c>
      <c r="T24" s="184"/>
      <c r="U24" s="184"/>
      <c r="V24" s="184"/>
      <c r="W24" s="184"/>
      <c r="X24" s="184"/>
      <c r="Y24" s="184"/>
      <c r="Z24" s="184"/>
      <c r="AA24" s="184"/>
      <c r="AB24" s="231">
        <f t="shared" si="4"/>
        <v>0</v>
      </c>
      <c r="AC24" s="187"/>
      <c r="AD24" s="219"/>
      <c r="AE24" s="182"/>
    </row>
    <row r="25" spans="1:31" ht="27.75" customHeight="1" x14ac:dyDescent="0.2">
      <c r="A25" s="7">
        <v>16</v>
      </c>
      <c r="B25" s="223"/>
      <c r="C25" s="99"/>
      <c r="D25" s="99"/>
      <c r="E25" s="301"/>
      <c r="F25" s="99"/>
      <c r="G25" s="99"/>
      <c r="H25" s="11"/>
      <c r="I25" s="100"/>
      <c r="J25" s="100"/>
      <c r="K25" s="100"/>
      <c r="L25" s="100"/>
      <c r="M25" s="99"/>
      <c r="N25" s="100"/>
      <c r="O25" s="99"/>
      <c r="P25" s="168"/>
      <c r="Q25" s="228">
        <f t="shared" si="0"/>
        <v>16</v>
      </c>
      <c r="R25" s="229">
        <f t="shared" si="1"/>
        <v>0</v>
      </c>
      <c r="S25" s="230">
        <f t="shared" si="2"/>
        <v>0</v>
      </c>
      <c r="T25" s="184"/>
      <c r="U25" s="184"/>
      <c r="V25" s="184"/>
      <c r="W25" s="184"/>
      <c r="X25" s="184"/>
      <c r="Y25" s="184"/>
      <c r="Z25" s="184"/>
      <c r="AA25" s="184"/>
      <c r="AB25" s="231">
        <f t="shared" si="4"/>
        <v>0</v>
      </c>
      <c r="AC25" s="186"/>
      <c r="AD25" s="99"/>
      <c r="AE25" s="181"/>
    </row>
    <row r="26" spans="1:31" ht="27.75" customHeight="1" x14ac:dyDescent="0.2">
      <c r="A26" s="7">
        <v>17</v>
      </c>
      <c r="B26" s="223"/>
      <c r="C26" s="99"/>
      <c r="D26" s="99"/>
      <c r="E26" s="300"/>
      <c r="F26" s="99"/>
      <c r="G26" s="99"/>
      <c r="H26" s="11"/>
      <c r="I26" s="100"/>
      <c r="J26" s="100"/>
      <c r="K26" s="100"/>
      <c r="L26" s="99"/>
      <c r="M26" s="100"/>
      <c r="N26" s="99"/>
      <c r="O26" s="99"/>
      <c r="P26" s="168"/>
      <c r="Q26" s="228">
        <f t="shared" si="0"/>
        <v>17</v>
      </c>
      <c r="R26" s="229">
        <f t="shared" si="1"/>
        <v>0</v>
      </c>
      <c r="S26" s="230">
        <f t="shared" si="2"/>
        <v>0</v>
      </c>
      <c r="T26" s="184"/>
      <c r="U26" s="184"/>
      <c r="V26" s="184"/>
      <c r="W26" s="184"/>
      <c r="X26" s="184"/>
      <c r="Y26" s="184"/>
      <c r="Z26" s="184"/>
      <c r="AA26" s="184"/>
      <c r="AB26" s="231">
        <f t="shared" si="4"/>
        <v>0</v>
      </c>
      <c r="AC26" s="186"/>
      <c r="AD26" s="99"/>
      <c r="AE26" s="181"/>
    </row>
    <row r="27" spans="1:31" ht="27.75" customHeight="1" x14ac:dyDescent="0.2">
      <c r="A27" s="7">
        <v>18</v>
      </c>
      <c r="B27" s="226"/>
      <c r="C27" s="226"/>
      <c r="D27" s="226"/>
      <c r="E27" s="302"/>
      <c r="F27" s="99"/>
      <c r="G27" s="99"/>
      <c r="H27" s="122"/>
      <c r="I27" s="100"/>
      <c r="J27" s="99"/>
      <c r="K27" s="25"/>
      <c r="L27" s="190"/>
      <c r="M27" s="99"/>
      <c r="N27" s="99"/>
      <c r="O27" s="99"/>
      <c r="P27" s="168"/>
      <c r="Q27" s="228">
        <f t="shared" si="0"/>
        <v>18</v>
      </c>
      <c r="R27" s="229">
        <f t="shared" si="1"/>
        <v>0</v>
      </c>
      <c r="S27" s="230">
        <f t="shared" si="2"/>
        <v>0</v>
      </c>
      <c r="T27" s="184"/>
      <c r="U27" s="184"/>
      <c r="V27" s="184"/>
      <c r="W27" s="184"/>
      <c r="X27" s="184"/>
      <c r="Y27" s="184"/>
      <c r="Z27" s="184"/>
      <c r="AA27" s="184"/>
      <c r="AB27" s="231">
        <f t="shared" si="4"/>
        <v>0</v>
      </c>
      <c r="AC27" s="186"/>
      <c r="AD27" s="99"/>
      <c r="AE27" s="181"/>
    </row>
    <row r="28" spans="1:31" ht="27.75" customHeight="1" x14ac:dyDescent="0.2">
      <c r="A28" s="7">
        <v>19</v>
      </c>
      <c r="B28" s="223"/>
      <c r="C28" s="99"/>
      <c r="D28" s="99"/>
      <c r="E28" s="224"/>
      <c r="F28" s="99"/>
      <c r="G28" s="99"/>
      <c r="H28" s="122"/>
      <c r="I28" s="100"/>
      <c r="J28" s="100"/>
      <c r="K28" s="25"/>
      <c r="L28" s="100"/>
      <c r="M28" s="99"/>
      <c r="N28" s="99"/>
      <c r="O28" s="99"/>
      <c r="P28" s="168"/>
      <c r="Q28" s="228">
        <f t="shared" si="0"/>
        <v>19</v>
      </c>
      <c r="R28" s="229">
        <f t="shared" si="1"/>
        <v>0</v>
      </c>
      <c r="S28" s="230">
        <f t="shared" si="2"/>
        <v>0</v>
      </c>
      <c r="T28" s="184"/>
      <c r="U28" s="184"/>
      <c r="V28" s="184"/>
      <c r="W28" s="184"/>
      <c r="X28" s="184"/>
      <c r="Y28" s="184"/>
      <c r="Z28" s="184"/>
      <c r="AA28" s="184"/>
      <c r="AB28" s="231">
        <f t="shared" si="4"/>
        <v>0</v>
      </c>
      <c r="AC28" s="186"/>
      <c r="AD28" s="99"/>
      <c r="AE28" s="181"/>
    </row>
    <row r="29" spans="1:31" ht="27.75" customHeight="1" x14ac:dyDescent="0.2">
      <c r="A29" s="7">
        <v>20</v>
      </c>
      <c r="B29" s="100"/>
      <c r="C29" s="99"/>
      <c r="D29" s="99"/>
      <c r="E29" s="186"/>
      <c r="F29" s="99"/>
      <c r="G29" s="99"/>
      <c r="H29" s="122"/>
      <c r="I29" s="100"/>
      <c r="J29" s="100"/>
      <c r="K29" s="25"/>
      <c r="L29" s="99"/>
      <c r="M29" s="99"/>
      <c r="N29" s="99"/>
      <c r="O29" s="99"/>
      <c r="P29" s="168"/>
      <c r="Q29" s="228">
        <f t="shared" si="0"/>
        <v>20</v>
      </c>
      <c r="R29" s="229">
        <f t="shared" si="1"/>
        <v>0</v>
      </c>
      <c r="S29" s="230">
        <f t="shared" si="2"/>
        <v>0</v>
      </c>
      <c r="T29" s="184"/>
      <c r="U29" s="184"/>
      <c r="V29" s="184"/>
      <c r="W29" s="184"/>
      <c r="X29" s="184"/>
      <c r="Y29" s="184"/>
      <c r="Z29" s="184"/>
      <c r="AA29" s="184"/>
      <c r="AB29" s="231">
        <f t="shared" si="4"/>
        <v>0</v>
      </c>
      <c r="AC29" s="186"/>
      <c r="AD29" s="99"/>
      <c r="AE29" s="181"/>
    </row>
    <row r="30" spans="1:31" ht="27.75" customHeight="1" x14ac:dyDescent="0.2">
      <c r="A30" s="7">
        <v>21</v>
      </c>
      <c r="B30" s="99"/>
      <c r="C30" s="99"/>
      <c r="D30" s="99"/>
      <c r="E30" s="186"/>
      <c r="F30" s="99"/>
      <c r="G30" s="99"/>
      <c r="H30" s="122"/>
      <c r="I30" s="100"/>
      <c r="J30" s="100"/>
      <c r="K30" s="25"/>
      <c r="L30" s="99"/>
      <c r="M30" s="99"/>
      <c r="N30" s="99"/>
      <c r="O30" s="99"/>
      <c r="P30" s="168"/>
      <c r="Q30" s="228">
        <f t="shared" si="0"/>
        <v>21</v>
      </c>
      <c r="R30" s="229">
        <f t="shared" si="1"/>
        <v>0</v>
      </c>
      <c r="S30" s="230">
        <f t="shared" si="2"/>
        <v>0</v>
      </c>
      <c r="T30" s="184"/>
      <c r="U30" s="184"/>
      <c r="V30" s="184"/>
      <c r="W30" s="184"/>
      <c r="X30" s="184"/>
      <c r="Y30" s="184"/>
      <c r="Z30" s="184"/>
      <c r="AA30" s="184"/>
      <c r="AB30" s="231">
        <f t="shared" si="4"/>
        <v>0</v>
      </c>
      <c r="AC30" s="186"/>
      <c r="AD30" s="99"/>
      <c r="AE30" s="181"/>
    </row>
    <row r="31" spans="1:31" ht="27.75" customHeight="1" x14ac:dyDescent="0.2">
      <c r="A31" s="7">
        <v>22</v>
      </c>
      <c r="B31" s="99"/>
      <c r="C31" s="99"/>
      <c r="D31" s="99"/>
      <c r="E31" s="186"/>
      <c r="F31" s="99"/>
      <c r="G31" s="99"/>
      <c r="H31" s="122"/>
      <c r="I31" s="100"/>
      <c r="J31" s="99"/>
      <c r="K31" s="25"/>
      <c r="L31" s="99"/>
      <c r="M31" s="99"/>
      <c r="N31" s="99"/>
      <c r="O31" s="99"/>
      <c r="P31" s="168"/>
      <c r="Q31" s="228">
        <f t="shared" si="0"/>
        <v>22</v>
      </c>
      <c r="R31" s="229">
        <f t="shared" si="1"/>
        <v>0</v>
      </c>
      <c r="S31" s="230">
        <f t="shared" si="2"/>
        <v>0</v>
      </c>
      <c r="T31" s="184"/>
      <c r="U31" s="184"/>
      <c r="V31" s="184"/>
      <c r="W31" s="184"/>
      <c r="X31" s="184"/>
      <c r="Y31" s="184"/>
      <c r="Z31" s="184"/>
      <c r="AA31" s="184"/>
      <c r="AB31" s="231">
        <f t="shared" si="4"/>
        <v>0</v>
      </c>
      <c r="AC31" s="186"/>
      <c r="AD31" s="99"/>
      <c r="AE31" s="181"/>
    </row>
    <row r="32" spans="1:31" ht="27.75" customHeight="1" x14ac:dyDescent="0.2">
      <c r="A32" s="7">
        <v>23</v>
      </c>
      <c r="B32" s="99"/>
      <c r="C32" s="99"/>
      <c r="D32" s="99"/>
      <c r="E32" s="186"/>
      <c r="F32" s="99"/>
      <c r="G32" s="99"/>
      <c r="H32" s="122"/>
      <c r="I32" s="100"/>
      <c r="J32" s="100"/>
      <c r="K32" s="25"/>
      <c r="L32" s="99"/>
      <c r="M32" s="99"/>
      <c r="N32" s="99"/>
      <c r="O32" s="99"/>
      <c r="P32" s="168"/>
      <c r="Q32" s="228">
        <f t="shared" si="0"/>
        <v>23</v>
      </c>
      <c r="R32" s="229">
        <f t="shared" si="1"/>
        <v>0</v>
      </c>
      <c r="S32" s="230">
        <f t="shared" si="2"/>
        <v>0</v>
      </c>
      <c r="T32" s="184"/>
      <c r="U32" s="184"/>
      <c r="V32" s="184"/>
      <c r="W32" s="184"/>
      <c r="X32" s="184"/>
      <c r="Y32" s="184"/>
      <c r="Z32" s="184"/>
      <c r="AA32" s="184"/>
      <c r="AB32" s="231">
        <f t="shared" si="4"/>
        <v>0</v>
      </c>
      <c r="AC32" s="186"/>
      <c r="AD32" s="99"/>
      <c r="AE32" s="181"/>
    </row>
    <row r="33" spans="1:31" ht="27.75" customHeight="1" x14ac:dyDescent="0.2">
      <c r="A33" s="7">
        <v>24</v>
      </c>
      <c r="B33" s="99"/>
      <c r="C33" s="99"/>
      <c r="D33" s="99"/>
      <c r="E33" s="186"/>
      <c r="F33" s="99"/>
      <c r="G33" s="99"/>
      <c r="H33" s="122"/>
      <c r="I33" s="99"/>
      <c r="J33" s="100"/>
      <c r="K33" s="25"/>
      <c r="L33" s="99"/>
      <c r="M33" s="99"/>
      <c r="N33" s="99"/>
      <c r="O33" s="99"/>
      <c r="P33" s="168"/>
      <c r="Q33" s="228">
        <f t="shared" si="0"/>
        <v>24</v>
      </c>
      <c r="R33" s="229">
        <f t="shared" si="1"/>
        <v>0</v>
      </c>
      <c r="S33" s="230">
        <f t="shared" si="2"/>
        <v>0</v>
      </c>
      <c r="T33" s="184"/>
      <c r="U33" s="184"/>
      <c r="V33" s="184"/>
      <c r="W33" s="184"/>
      <c r="X33" s="184"/>
      <c r="Y33" s="184"/>
      <c r="Z33" s="184"/>
      <c r="AA33" s="184"/>
      <c r="AB33" s="231">
        <f t="shared" si="4"/>
        <v>0</v>
      </c>
      <c r="AC33" s="186"/>
      <c r="AD33" s="99"/>
      <c r="AE33" s="181"/>
    </row>
    <row r="34" spans="1:31" ht="27.75" customHeight="1" x14ac:dyDescent="0.2">
      <c r="A34" s="7">
        <v>25</v>
      </c>
      <c r="B34" s="99"/>
      <c r="C34" s="99"/>
      <c r="D34" s="99"/>
      <c r="E34" s="186"/>
      <c r="F34" s="99"/>
      <c r="G34" s="99"/>
      <c r="H34" s="122"/>
      <c r="I34" s="99"/>
      <c r="J34" s="99"/>
      <c r="K34" s="25"/>
      <c r="L34" s="99"/>
      <c r="M34" s="99"/>
      <c r="N34" s="99"/>
      <c r="O34" s="99"/>
      <c r="P34" s="168"/>
      <c r="Q34" s="228">
        <f t="shared" si="0"/>
        <v>25</v>
      </c>
      <c r="R34" s="229">
        <f t="shared" si="1"/>
        <v>0</v>
      </c>
      <c r="S34" s="230">
        <f t="shared" si="2"/>
        <v>0</v>
      </c>
      <c r="T34" s="184"/>
      <c r="U34" s="184"/>
      <c r="V34" s="184"/>
      <c r="W34" s="184"/>
      <c r="X34" s="184"/>
      <c r="Y34" s="184"/>
      <c r="Z34" s="184"/>
      <c r="AA34" s="184"/>
      <c r="AB34" s="231">
        <f t="shared" si="4"/>
        <v>0</v>
      </c>
      <c r="AC34" s="186"/>
      <c r="AD34" s="99"/>
      <c r="AE34" s="181"/>
    </row>
    <row r="35" spans="1:31" ht="27.75" customHeight="1" x14ac:dyDescent="0.2">
      <c r="A35" s="7">
        <v>26</v>
      </c>
      <c r="B35" s="99"/>
      <c r="C35" s="99"/>
      <c r="D35" s="99"/>
      <c r="E35" s="186"/>
      <c r="F35" s="99"/>
      <c r="G35" s="99"/>
      <c r="H35" s="122"/>
      <c r="I35" s="99"/>
      <c r="J35" s="99"/>
      <c r="K35" s="25"/>
      <c r="L35" s="99"/>
      <c r="M35" s="99"/>
      <c r="N35" s="99"/>
      <c r="O35" s="99"/>
      <c r="P35" s="168"/>
      <c r="Q35" s="228">
        <f t="shared" si="0"/>
        <v>26</v>
      </c>
      <c r="R35" s="229">
        <f t="shared" si="1"/>
        <v>0</v>
      </c>
      <c r="S35" s="230">
        <f t="shared" si="2"/>
        <v>0</v>
      </c>
      <c r="T35" s="184"/>
      <c r="U35" s="184"/>
      <c r="V35" s="184"/>
      <c r="W35" s="184"/>
      <c r="X35" s="184"/>
      <c r="Y35" s="184"/>
      <c r="Z35" s="184"/>
      <c r="AA35" s="184"/>
      <c r="AB35" s="231">
        <f t="shared" si="4"/>
        <v>0</v>
      </c>
      <c r="AC35" s="186"/>
      <c r="AD35" s="99"/>
      <c r="AE35" s="181"/>
    </row>
    <row r="36" spans="1:31" ht="27.75" customHeight="1" x14ac:dyDescent="0.2">
      <c r="A36" s="7">
        <v>27</v>
      </c>
      <c r="B36" s="99"/>
      <c r="C36" s="99"/>
      <c r="D36" s="99"/>
      <c r="E36" s="186"/>
      <c r="F36" s="99"/>
      <c r="G36" s="99"/>
      <c r="H36" s="122"/>
      <c r="I36" s="99"/>
      <c r="J36" s="100"/>
      <c r="K36" s="25"/>
      <c r="L36" s="99"/>
      <c r="M36" s="99"/>
      <c r="N36" s="99"/>
      <c r="O36" s="100"/>
      <c r="P36" s="168"/>
      <c r="Q36" s="228">
        <f t="shared" si="0"/>
        <v>27</v>
      </c>
      <c r="R36" s="229">
        <f t="shared" si="1"/>
        <v>0</v>
      </c>
      <c r="S36" s="230">
        <f t="shared" si="2"/>
        <v>0</v>
      </c>
      <c r="T36" s="184"/>
      <c r="U36" s="184"/>
      <c r="V36" s="184"/>
      <c r="W36" s="184"/>
      <c r="X36" s="184"/>
      <c r="Y36" s="184"/>
      <c r="Z36" s="184"/>
      <c r="AA36" s="184"/>
      <c r="AB36" s="231">
        <f t="shared" si="4"/>
        <v>0</v>
      </c>
      <c r="AC36" s="186"/>
      <c r="AD36" s="99"/>
      <c r="AE36" s="181"/>
    </row>
    <row r="37" spans="1:31" ht="27.75" customHeight="1" x14ac:dyDescent="0.2">
      <c r="A37" s="7">
        <v>28</v>
      </c>
      <c r="B37" s="99"/>
      <c r="C37" s="99"/>
      <c r="D37" s="99"/>
      <c r="E37" s="186"/>
      <c r="F37" s="99"/>
      <c r="G37" s="99"/>
      <c r="H37" s="122"/>
      <c r="I37" s="99"/>
      <c r="J37" s="99"/>
      <c r="K37" s="25"/>
      <c r="L37" s="99"/>
      <c r="M37" s="99"/>
      <c r="N37" s="99"/>
      <c r="O37" s="99"/>
      <c r="P37" s="168"/>
      <c r="Q37" s="228">
        <f t="shared" si="0"/>
        <v>28</v>
      </c>
      <c r="R37" s="229">
        <f t="shared" si="1"/>
        <v>0</v>
      </c>
      <c r="S37" s="230">
        <f t="shared" si="2"/>
        <v>0</v>
      </c>
      <c r="T37" s="184"/>
      <c r="U37" s="184"/>
      <c r="V37" s="184"/>
      <c r="W37" s="184"/>
      <c r="X37" s="184"/>
      <c r="Y37" s="184"/>
      <c r="Z37" s="184"/>
      <c r="AA37" s="184"/>
      <c r="AB37" s="231">
        <f t="shared" si="4"/>
        <v>0</v>
      </c>
      <c r="AC37" s="186"/>
      <c r="AD37" s="99"/>
      <c r="AE37" s="181"/>
    </row>
    <row r="38" spans="1:31" ht="27.75" customHeight="1" x14ac:dyDescent="0.2">
      <c r="A38" s="7">
        <v>29</v>
      </c>
      <c r="B38" s="99"/>
      <c r="C38" s="99"/>
      <c r="D38" s="99"/>
      <c r="E38" s="186"/>
      <c r="F38" s="99"/>
      <c r="G38" s="99"/>
      <c r="H38" s="122"/>
      <c r="I38" s="99"/>
      <c r="J38" s="99"/>
      <c r="K38" s="25"/>
      <c r="L38" s="99"/>
      <c r="M38" s="99"/>
      <c r="N38" s="99"/>
      <c r="O38" s="99"/>
      <c r="P38" s="168"/>
      <c r="Q38" s="228">
        <f t="shared" si="0"/>
        <v>29</v>
      </c>
      <c r="R38" s="229">
        <f t="shared" si="1"/>
        <v>0</v>
      </c>
      <c r="S38" s="230">
        <f t="shared" si="2"/>
        <v>0</v>
      </c>
      <c r="T38" s="184"/>
      <c r="U38" s="184"/>
      <c r="V38" s="184"/>
      <c r="W38" s="184"/>
      <c r="X38" s="184"/>
      <c r="Y38" s="184"/>
      <c r="Z38" s="184"/>
      <c r="AA38" s="184"/>
      <c r="AB38" s="231">
        <f t="shared" si="4"/>
        <v>0</v>
      </c>
      <c r="AC38" s="186"/>
      <c r="AD38" s="99"/>
      <c r="AE38" s="181"/>
    </row>
    <row r="39" spans="1:31" ht="27.75" customHeight="1" x14ac:dyDescent="0.2">
      <c r="A39" s="169">
        <v>30</v>
      </c>
      <c r="B39" s="213"/>
      <c r="C39" s="213"/>
      <c r="D39" s="213"/>
      <c r="E39" s="187"/>
      <c r="F39" s="213"/>
      <c r="G39" s="213"/>
      <c r="H39" s="170"/>
      <c r="I39" s="215"/>
      <c r="J39" s="213"/>
      <c r="K39" s="171"/>
      <c r="L39" s="172"/>
      <c r="M39" s="213"/>
      <c r="N39" s="213"/>
      <c r="O39" s="213"/>
      <c r="P39" s="173"/>
      <c r="Q39" s="228">
        <f t="shared" si="0"/>
        <v>30</v>
      </c>
      <c r="R39" s="229">
        <f t="shared" si="1"/>
        <v>0</v>
      </c>
      <c r="S39" s="230">
        <f t="shared" si="2"/>
        <v>0</v>
      </c>
      <c r="T39" s="184"/>
      <c r="U39" s="184"/>
      <c r="V39" s="184"/>
      <c r="W39" s="184"/>
      <c r="X39" s="184"/>
      <c r="Y39" s="184"/>
      <c r="Z39" s="184"/>
      <c r="AA39" s="184"/>
      <c r="AB39" s="231">
        <f t="shared" si="4"/>
        <v>0</v>
      </c>
      <c r="AC39" s="187"/>
      <c r="AD39" s="140"/>
      <c r="AE39" s="182"/>
    </row>
    <row r="40" spans="1:31" ht="27.75" customHeight="1" x14ac:dyDescent="0.2">
      <c r="A40" s="7">
        <v>31</v>
      </c>
      <c r="B40" s="100"/>
      <c r="C40" s="99"/>
      <c r="D40" s="99"/>
      <c r="E40" s="186"/>
      <c r="F40" s="99"/>
      <c r="G40" s="99"/>
      <c r="H40" s="122"/>
      <c r="I40" s="100"/>
      <c r="J40" s="100"/>
      <c r="K40" s="100"/>
      <c r="L40" s="100"/>
      <c r="M40" s="100"/>
      <c r="N40" s="100"/>
      <c r="O40" s="99"/>
      <c r="P40" s="168"/>
      <c r="Q40" s="228">
        <f t="shared" ref="Q40:Q74" si="5">$A40</f>
        <v>31</v>
      </c>
      <c r="R40" s="229">
        <f t="shared" si="1"/>
        <v>0</v>
      </c>
      <c r="S40" s="230">
        <f t="shared" si="2"/>
        <v>0</v>
      </c>
      <c r="T40" s="184"/>
      <c r="U40" s="184"/>
      <c r="V40" s="184"/>
      <c r="W40" s="184"/>
      <c r="X40" s="184"/>
      <c r="Y40" s="184"/>
      <c r="Z40" s="184"/>
      <c r="AA40" s="184"/>
      <c r="AB40" s="231">
        <f t="shared" si="4"/>
        <v>0</v>
      </c>
      <c r="AC40" s="186"/>
      <c r="AD40" s="99"/>
      <c r="AE40" s="181"/>
    </row>
    <row r="41" spans="1:31" ht="27.75" customHeight="1" x14ac:dyDescent="0.2">
      <c r="A41" s="7">
        <v>32</v>
      </c>
      <c r="B41" s="100"/>
      <c r="C41" s="99"/>
      <c r="D41" s="99"/>
      <c r="E41" s="186"/>
      <c r="F41" s="99"/>
      <c r="G41" s="99"/>
      <c r="H41" s="11"/>
      <c r="I41" s="100"/>
      <c r="J41" s="100"/>
      <c r="K41" s="25"/>
      <c r="L41" s="100"/>
      <c r="M41" s="99"/>
      <c r="N41" s="99"/>
      <c r="O41" s="99"/>
      <c r="P41" s="168"/>
      <c r="Q41" s="228">
        <f t="shared" si="5"/>
        <v>32</v>
      </c>
      <c r="R41" s="229">
        <f t="shared" si="1"/>
        <v>0</v>
      </c>
      <c r="S41" s="230">
        <f t="shared" si="2"/>
        <v>0</v>
      </c>
      <c r="T41" s="184"/>
      <c r="U41" s="184"/>
      <c r="V41" s="184"/>
      <c r="W41" s="184"/>
      <c r="X41" s="184"/>
      <c r="Y41" s="184"/>
      <c r="Z41" s="184"/>
      <c r="AA41" s="184"/>
      <c r="AB41" s="231">
        <f t="shared" si="4"/>
        <v>0</v>
      </c>
      <c r="AC41" s="186"/>
      <c r="AD41" s="99"/>
      <c r="AE41" s="181"/>
    </row>
    <row r="42" spans="1:31" ht="27.75" customHeight="1" x14ac:dyDescent="0.2">
      <c r="A42" s="7">
        <v>33</v>
      </c>
      <c r="B42" s="99"/>
      <c r="C42" s="99"/>
      <c r="D42" s="99"/>
      <c r="E42" s="186"/>
      <c r="F42" s="99"/>
      <c r="G42" s="99"/>
      <c r="H42" s="123"/>
      <c r="I42" s="100"/>
      <c r="J42" s="100"/>
      <c r="K42" s="25"/>
      <c r="L42" s="100"/>
      <c r="M42" s="99"/>
      <c r="N42" s="99"/>
      <c r="O42" s="99"/>
      <c r="P42" s="168"/>
      <c r="Q42" s="228">
        <f t="shared" si="5"/>
        <v>33</v>
      </c>
      <c r="R42" s="229">
        <f t="shared" si="1"/>
        <v>0</v>
      </c>
      <c r="S42" s="230">
        <f t="shared" si="2"/>
        <v>0</v>
      </c>
      <c r="T42" s="184"/>
      <c r="U42" s="184"/>
      <c r="V42" s="184"/>
      <c r="W42" s="184"/>
      <c r="X42" s="184"/>
      <c r="Y42" s="184"/>
      <c r="Z42" s="184"/>
      <c r="AA42" s="184"/>
      <c r="AB42" s="231">
        <f t="shared" si="4"/>
        <v>0</v>
      </c>
      <c r="AC42" s="186"/>
      <c r="AD42" s="99"/>
      <c r="AE42" s="181"/>
    </row>
    <row r="43" spans="1:31" ht="27.75" customHeight="1" x14ac:dyDescent="0.2">
      <c r="A43" s="7">
        <v>34</v>
      </c>
      <c r="B43" s="100"/>
      <c r="C43" s="99"/>
      <c r="D43" s="99"/>
      <c r="E43" s="186"/>
      <c r="F43" s="99"/>
      <c r="G43" s="99"/>
      <c r="H43" s="122"/>
      <c r="I43" s="100"/>
      <c r="J43" s="100"/>
      <c r="K43" s="25"/>
      <c r="L43" s="100"/>
      <c r="M43" s="99"/>
      <c r="N43" s="99"/>
      <c r="O43" s="99"/>
      <c r="P43" s="168"/>
      <c r="Q43" s="228">
        <f t="shared" si="5"/>
        <v>34</v>
      </c>
      <c r="R43" s="229">
        <f t="shared" si="1"/>
        <v>0</v>
      </c>
      <c r="S43" s="230">
        <f t="shared" si="2"/>
        <v>0</v>
      </c>
      <c r="T43" s="184"/>
      <c r="U43" s="184"/>
      <c r="V43" s="184"/>
      <c r="W43" s="184"/>
      <c r="X43" s="184"/>
      <c r="Y43" s="184"/>
      <c r="Z43" s="184"/>
      <c r="AA43" s="184"/>
      <c r="AB43" s="231">
        <f t="shared" si="4"/>
        <v>0</v>
      </c>
      <c r="AC43" s="186"/>
      <c r="AD43" s="99"/>
      <c r="AE43" s="181"/>
    </row>
    <row r="44" spans="1:31" ht="27.75" customHeight="1" x14ac:dyDescent="0.2">
      <c r="A44" s="7">
        <v>35</v>
      </c>
      <c r="B44" s="100"/>
      <c r="C44" s="99"/>
      <c r="D44" s="99"/>
      <c r="E44" s="186"/>
      <c r="F44" s="99"/>
      <c r="G44" s="99"/>
      <c r="H44" s="122"/>
      <c r="I44" s="100"/>
      <c r="J44" s="100"/>
      <c r="K44" s="25"/>
      <c r="L44" s="99"/>
      <c r="M44" s="99"/>
      <c r="N44" s="99"/>
      <c r="O44" s="99"/>
      <c r="P44" s="168"/>
      <c r="Q44" s="228">
        <f t="shared" si="5"/>
        <v>35</v>
      </c>
      <c r="R44" s="229">
        <f t="shared" si="1"/>
        <v>0</v>
      </c>
      <c r="S44" s="230">
        <f t="shared" si="2"/>
        <v>0</v>
      </c>
      <c r="T44" s="184"/>
      <c r="U44" s="184"/>
      <c r="V44" s="184"/>
      <c r="W44" s="184"/>
      <c r="X44" s="184"/>
      <c r="Y44" s="184"/>
      <c r="Z44" s="184"/>
      <c r="AA44" s="184"/>
      <c r="AB44" s="231">
        <f t="shared" si="4"/>
        <v>0</v>
      </c>
      <c r="AC44" s="186"/>
      <c r="AD44" s="99"/>
      <c r="AE44" s="181"/>
    </row>
    <row r="45" spans="1:31" ht="27.75" customHeight="1" x14ac:dyDescent="0.2">
      <c r="A45" s="7">
        <v>36</v>
      </c>
      <c r="B45" s="99"/>
      <c r="C45" s="99"/>
      <c r="D45" s="99"/>
      <c r="E45" s="186"/>
      <c r="F45" s="99"/>
      <c r="G45" s="99"/>
      <c r="H45" s="122"/>
      <c r="I45" s="100"/>
      <c r="J45" s="100"/>
      <c r="K45" s="25"/>
      <c r="L45" s="99"/>
      <c r="M45" s="99"/>
      <c r="N45" s="99"/>
      <c r="O45" s="99"/>
      <c r="P45" s="168"/>
      <c r="Q45" s="228">
        <f t="shared" si="5"/>
        <v>36</v>
      </c>
      <c r="R45" s="229">
        <f t="shared" si="1"/>
        <v>0</v>
      </c>
      <c r="S45" s="230">
        <f t="shared" si="2"/>
        <v>0</v>
      </c>
      <c r="T45" s="184"/>
      <c r="U45" s="184"/>
      <c r="V45" s="184"/>
      <c r="W45" s="184"/>
      <c r="X45" s="184"/>
      <c r="Y45" s="184"/>
      <c r="Z45" s="184"/>
      <c r="AA45" s="184"/>
      <c r="AB45" s="231">
        <f t="shared" si="3"/>
        <v>0</v>
      </c>
      <c r="AC45" s="186"/>
      <c r="AD45" s="99"/>
      <c r="AE45" s="181"/>
    </row>
    <row r="46" spans="1:31" ht="27.75" customHeight="1" x14ac:dyDescent="0.2">
      <c r="A46" s="7">
        <v>37</v>
      </c>
      <c r="B46" s="99"/>
      <c r="C46" s="99"/>
      <c r="D46" s="99"/>
      <c r="E46" s="186"/>
      <c r="F46" s="99"/>
      <c r="G46" s="99"/>
      <c r="H46" s="122"/>
      <c r="I46" s="100"/>
      <c r="J46" s="99"/>
      <c r="K46" s="25"/>
      <c r="L46" s="99"/>
      <c r="M46" s="99"/>
      <c r="N46" s="99"/>
      <c r="O46" s="99"/>
      <c r="P46" s="168"/>
      <c r="Q46" s="228">
        <f t="shared" si="5"/>
        <v>37</v>
      </c>
      <c r="R46" s="229">
        <f t="shared" si="1"/>
        <v>0</v>
      </c>
      <c r="S46" s="230">
        <f t="shared" si="2"/>
        <v>0</v>
      </c>
      <c r="T46" s="184"/>
      <c r="U46" s="184"/>
      <c r="V46" s="184"/>
      <c r="W46" s="184"/>
      <c r="X46" s="184"/>
      <c r="Y46" s="184"/>
      <c r="Z46" s="184"/>
      <c r="AA46" s="184"/>
      <c r="AB46" s="231">
        <f t="shared" si="3"/>
        <v>0</v>
      </c>
      <c r="AC46" s="186"/>
      <c r="AD46" s="99"/>
      <c r="AE46" s="181"/>
    </row>
    <row r="47" spans="1:31" ht="27.75" customHeight="1" x14ac:dyDescent="0.2">
      <c r="A47" s="7">
        <v>38</v>
      </c>
      <c r="B47" s="99"/>
      <c r="C47" s="99"/>
      <c r="D47" s="99"/>
      <c r="E47" s="186"/>
      <c r="F47" s="99"/>
      <c r="G47" s="99"/>
      <c r="H47" s="122"/>
      <c r="I47" s="100"/>
      <c r="J47" s="100"/>
      <c r="K47" s="25"/>
      <c r="L47" s="99"/>
      <c r="M47" s="99"/>
      <c r="N47" s="99"/>
      <c r="O47" s="99"/>
      <c r="P47" s="168"/>
      <c r="Q47" s="228">
        <f t="shared" si="5"/>
        <v>38</v>
      </c>
      <c r="R47" s="229">
        <f t="shared" si="1"/>
        <v>0</v>
      </c>
      <c r="S47" s="230">
        <f t="shared" si="2"/>
        <v>0</v>
      </c>
      <c r="T47" s="184"/>
      <c r="U47" s="184"/>
      <c r="V47" s="184"/>
      <c r="W47" s="184"/>
      <c r="X47" s="184"/>
      <c r="Y47" s="184"/>
      <c r="Z47" s="184"/>
      <c r="AA47" s="184"/>
      <c r="AB47" s="231">
        <f t="shared" si="3"/>
        <v>0</v>
      </c>
      <c r="AC47" s="186"/>
      <c r="AD47" s="99"/>
      <c r="AE47" s="181"/>
    </row>
    <row r="48" spans="1:31" ht="27.75" customHeight="1" x14ac:dyDescent="0.2">
      <c r="A48" s="7">
        <v>39</v>
      </c>
      <c r="B48" s="99"/>
      <c r="C48" s="99"/>
      <c r="D48" s="99"/>
      <c r="E48" s="186"/>
      <c r="F48" s="99"/>
      <c r="G48" s="99"/>
      <c r="H48" s="122"/>
      <c r="I48" s="99"/>
      <c r="J48" s="100"/>
      <c r="K48" s="25"/>
      <c r="L48" s="99"/>
      <c r="M48" s="99"/>
      <c r="N48" s="99"/>
      <c r="O48" s="99"/>
      <c r="P48" s="168"/>
      <c r="Q48" s="228">
        <f t="shared" si="5"/>
        <v>39</v>
      </c>
      <c r="R48" s="229">
        <f t="shared" si="1"/>
        <v>0</v>
      </c>
      <c r="S48" s="230">
        <f t="shared" si="2"/>
        <v>0</v>
      </c>
      <c r="T48" s="184"/>
      <c r="U48" s="184"/>
      <c r="V48" s="184"/>
      <c r="W48" s="184"/>
      <c r="X48" s="184"/>
      <c r="Y48" s="184"/>
      <c r="Z48" s="184"/>
      <c r="AA48" s="184"/>
      <c r="AB48" s="231">
        <f t="shared" si="3"/>
        <v>0</v>
      </c>
      <c r="AC48" s="186"/>
      <c r="AD48" s="99"/>
      <c r="AE48" s="181"/>
    </row>
    <row r="49" spans="1:31" ht="27.75" customHeight="1" x14ac:dyDescent="0.2">
      <c r="A49" s="7">
        <v>40</v>
      </c>
      <c r="B49" s="99"/>
      <c r="C49" s="99"/>
      <c r="D49" s="99"/>
      <c r="E49" s="186"/>
      <c r="F49" s="99"/>
      <c r="G49" s="99"/>
      <c r="H49" s="122"/>
      <c r="I49" s="99"/>
      <c r="J49" s="99"/>
      <c r="K49" s="25"/>
      <c r="L49" s="99"/>
      <c r="M49" s="99"/>
      <c r="N49" s="99"/>
      <c r="O49" s="99"/>
      <c r="P49" s="168"/>
      <c r="Q49" s="228">
        <f t="shared" si="5"/>
        <v>40</v>
      </c>
      <c r="R49" s="229">
        <f t="shared" si="1"/>
        <v>0</v>
      </c>
      <c r="S49" s="230">
        <f t="shared" si="2"/>
        <v>0</v>
      </c>
      <c r="T49" s="184"/>
      <c r="U49" s="184"/>
      <c r="V49" s="184"/>
      <c r="W49" s="184"/>
      <c r="X49" s="184"/>
      <c r="Y49" s="184"/>
      <c r="Z49" s="184"/>
      <c r="AA49" s="184"/>
      <c r="AB49" s="231">
        <f t="shared" si="3"/>
        <v>0</v>
      </c>
      <c r="AC49" s="186"/>
      <c r="AD49" s="99"/>
      <c r="AE49" s="181"/>
    </row>
    <row r="50" spans="1:31" ht="27.75" customHeight="1" x14ac:dyDescent="0.2">
      <c r="A50" s="7">
        <v>41</v>
      </c>
      <c r="B50" s="99"/>
      <c r="C50" s="99"/>
      <c r="D50" s="99"/>
      <c r="E50" s="186"/>
      <c r="F50" s="99"/>
      <c r="G50" s="99"/>
      <c r="H50" s="122"/>
      <c r="I50" s="99"/>
      <c r="J50" s="99"/>
      <c r="K50" s="25"/>
      <c r="L50" s="99"/>
      <c r="M50" s="99"/>
      <c r="N50" s="99"/>
      <c r="O50" s="99"/>
      <c r="P50" s="168"/>
      <c r="Q50" s="228">
        <f t="shared" si="5"/>
        <v>41</v>
      </c>
      <c r="R50" s="229">
        <f t="shared" si="1"/>
        <v>0</v>
      </c>
      <c r="S50" s="230">
        <f t="shared" si="2"/>
        <v>0</v>
      </c>
      <c r="T50" s="184"/>
      <c r="U50" s="184"/>
      <c r="V50" s="184"/>
      <c r="W50" s="184"/>
      <c r="X50" s="184"/>
      <c r="Y50" s="184"/>
      <c r="Z50" s="184"/>
      <c r="AA50" s="184"/>
      <c r="AB50" s="231">
        <f t="shared" si="3"/>
        <v>0</v>
      </c>
      <c r="AC50" s="186"/>
      <c r="AD50" s="99"/>
      <c r="AE50" s="181"/>
    </row>
    <row r="51" spans="1:31" ht="27.75" customHeight="1" x14ac:dyDescent="0.2">
      <c r="A51" s="7">
        <v>42</v>
      </c>
      <c r="B51" s="99"/>
      <c r="C51" s="99"/>
      <c r="D51" s="99"/>
      <c r="E51" s="186"/>
      <c r="F51" s="99"/>
      <c r="G51" s="99"/>
      <c r="H51" s="122"/>
      <c r="I51" s="99"/>
      <c r="J51" s="100"/>
      <c r="K51" s="25"/>
      <c r="L51" s="99"/>
      <c r="M51" s="99"/>
      <c r="N51" s="99"/>
      <c r="O51" s="100"/>
      <c r="P51" s="168"/>
      <c r="Q51" s="228">
        <f t="shared" si="5"/>
        <v>42</v>
      </c>
      <c r="R51" s="229">
        <f t="shared" si="1"/>
        <v>0</v>
      </c>
      <c r="S51" s="230">
        <f t="shared" si="2"/>
        <v>0</v>
      </c>
      <c r="T51" s="184"/>
      <c r="U51" s="184"/>
      <c r="V51" s="184"/>
      <c r="W51" s="184"/>
      <c r="X51" s="184"/>
      <c r="Y51" s="184"/>
      <c r="Z51" s="184"/>
      <c r="AA51" s="184"/>
      <c r="AB51" s="231">
        <f t="shared" si="3"/>
        <v>0</v>
      </c>
      <c r="AC51" s="186"/>
      <c r="AD51" s="99"/>
      <c r="AE51" s="181"/>
    </row>
    <row r="52" spans="1:31" ht="27.75" customHeight="1" x14ac:dyDescent="0.2">
      <c r="A52" s="7">
        <v>43</v>
      </c>
      <c r="B52" s="99"/>
      <c r="C52" s="99"/>
      <c r="D52" s="99"/>
      <c r="E52" s="186"/>
      <c r="F52" s="99"/>
      <c r="G52" s="99"/>
      <c r="H52" s="122"/>
      <c r="I52" s="99"/>
      <c r="J52" s="99"/>
      <c r="K52" s="25"/>
      <c r="L52" s="99"/>
      <c r="M52" s="99"/>
      <c r="N52" s="99"/>
      <c r="O52" s="99"/>
      <c r="P52" s="168"/>
      <c r="Q52" s="228">
        <f t="shared" si="5"/>
        <v>43</v>
      </c>
      <c r="R52" s="229">
        <f t="shared" si="1"/>
        <v>0</v>
      </c>
      <c r="S52" s="230">
        <f t="shared" si="2"/>
        <v>0</v>
      </c>
      <c r="T52" s="184"/>
      <c r="U52" s="184"/>
      <c r="V52" s="184"/>
      <c r="W52" s="184"/>
      <c r="X52" s="184"/>
      <c r="Y52" s="184"/>
      <c r="Z52" s="184"/>
      <c r="AA52" s="184"/>
      <c r="AB52" s="231">
        <f t="shared" si="3"/>
        <v>0</v>
      </c>
      <c r="AC52" s="186"/>
      <c r="AD52" s="99"/>
      <c r="AE52" s="181"/>
    </row>
    <row r="53" spans="1:31" ht="27.75" customHeight="1" x14ac:dyDescent="0.2">
      <c r="A53" s="7">
        <v>44</v>
      </c>
      <c r="B53" s="99"/>
      <c r="C53" s="99"/>
      <c r="D53" s="99"/>
      <c r="E53" s="186"/>
      <c r="F53" s="99"/>
      <c r="G53" s="99"/>
      <c r="H53" s="122"/>
      <c r="I53" s="99"/>
      <c r="J53" s="99"/>
      <c r="K53" s="25"/>
      <c r="L53" s="99"/>
      <c r="M53" s="99"/>
      <c r="N53" s="99"/>
      <c r="O53" s="99"/>
      <c r="P53" s="168"/>
      <c r="Q53" s="228">
        <f t="shared" si="5"/>
        <v>44</v>
      </c>
      <c r="R53" s="229">
        <f t="shared" si="1"/>
        <v>0</v>
      </c>
      <c r="S53" s="230">
        <f t="shared" si="2"/>
        <v>0</v>
      </c>
      <c r="T53" s="184"/>
      <c r="U53" s="184"/>
      <c r="V53" s="184"/>
      <c r="W53" s="184"/>
      <c r="X53" s="184"/>
      <c r="Y53" s="184"/>
      <c r="Z53" s="184"/>
      <c r="AA53" s="184"/>
      <c r="AB53" s="231">
        <f t="shared" si="3"/>
        <v>0</v>
      </c>
      <c r="AC53" s="186"/>
      <c r="AD53" s="99"/>
      <c r="AE53" s="181"/>
    </row>
    <row r="54" spans="1:31" ht="27.75" customHeight="1" x14ac:dyDescent="0.2">
      <c r="A54" s="169">
        <v>45</v>
      </c>
      <c r="B54" s="213"/>
      <c r="C54" s="213"/>
      <c r="D54" s="213"/>
      <c r="E54" s="187"/>
      <c r="F54" s="213"/>
      <c r="G54" s="213"/>
      <c r="H54" s="170"/>
      <c r="I54" s="215"/>
      <c r="J54" s="213"/>
      <c r="K54" s="171"/>
      <c r="L54" s="172"/>
      <c r="M54" s="213"/>
      <c r="N54" s="213"/>
      <c r="O54" s="213"/>
      <c r="P54" s="173"/>
      <c r="Q54" s="228">
        <f t="shared" si="5"/>
        <v>45</v>
      </c>
      <c r="R54" s="229">
        <f t="shared" si="1"/>
        <v>0</v>
      </c>
      <c r="S54" s="230">
        <f t="shared" si="2"/>
        <v>0</v>
      </c>
      <c r="T54" s="184"/>
      <c r="U54" s="184"/>
      <c r="V54" s="184"/>
      <c r="W54" s="184"/>
      <c r="X54" s="184"/>
      <c r="Y54" s="184"/>
      <c r="Z54" s="184"/>
      <c r="AA54" s="184"/>
      <c r="AB54" s="231">
        <f t="shared" si="3"/>
        <v>0</v>
      </c>
      <c r="AC54" s="187"/>
      <c r="AD54" s="140"/>
      <c r="AE54" s="182"/>
    </row>
    <row r="55" spans="1:31" ht="27.75" customHeight="1" x14ac:dyDescent="0.2">
      <c r="A55" s="7">
        <v>46</v>
      </c>
      <c r="B55" s="100"/>
      <c r="C55" s="99"/>
      <c r="D55" s="99"/>
      <c r="E55" s="186"/>
      <c r="F55" s="99"/>
      <c r="G55" s="99"/>
      <c r="H55" s="122"/>
      <c r="I55" s="100"/>
      <c r="J55" s="100"/>
      <c r="K55" s="100"/>
      <c r="L55" s="100"/>
      <c r="M55" s="100"/>
      <c r="N55" s="100"/>
      <c r="O55" s="99"/>
      <c r="P55" s="168"/>
      <c r="Q55" s="228">
        <f t="shared" si="5"/>
        <v>46</v>
      </c>
      <c r="R55" s="229">
        <f t="shared" si="1"/>
        <v>0</v>
      </c>
      <c r="S55" s="230">
        <f t="shared" si="2"/>
        <v>0</v>
      </c>
      <c r="T55" s="184"/>
      <c r="U55" s="184"/>
      <c r="V55" s="184"/>
      <c r="W55" s="184"/>
      <c r="X55" s="184"/>
      <c r="Y55" s="184"/>
      <c r="Z55" s="184"/>
      <c r="AA55" s="184"/>
      <c r="AB55" s="231">
        <f t="shared" si="3"/>
        <v>0</v>
      </c>
      <c r="AC55" s="186"/>
      <c r="AD55" s="99"/>
      <c r="AE55" s="181"/>
    </row>
    <row r="56" spans="1:31" ht="27.75" customHeight="1" x14ac:dyDescent="0.2">
      <c r="A56" s="7">
        <v>47</v>
      </c>
      <c r="B56" s="100"/>
      <c r="C56" s="99"/>
      <c r="D56" s="99"/>
      <c r="E56" s="186"/>
      <c r="F56" s="99"/>
      <c r="G56" s="99"/>
      <c r="H56" s="11"/>
      <c r="I56" s="100"/>
      <c r="J56" s="100"/>
      <c r="K56" s="25"/>
      <c r="L56" s="100"/>
      <c r="M56" s="99"/>
      <c r="N56" s="99"/>
      <c r="O56" s="99"/>
      <c r="P56" s="168"/>
      <c r="Q56" s="228">
        <f t="shared" si="5"/>
        <v>47</v>
      </c>
      <c r="R56" s="229">
        <f t="shared" si="1"/>
        <v>0</v>
      </c>
      <c r="S56" s="230">
        <f t="shared" si="2"/>
        <v>0</v>
      </c>
      <c r="T56" s="184"/>
      <c r="U56" s="184"/>
      <c r="V56" s="184"/>
      <c r="W56" s="184"/>
      <c r="X56" s="184"/>
      <c r="Y56" s="184"/>
      <c r="Z56" s="184"/>
      <c r="AA56" s="184"/>
      <c r="AB56" s="231">
        <f t="shared" si="3"/>
        <v>0</v>
      </c>
      <c r="AC56" s="186"/>
      <c r="AD56" s="99"/>
      <c r="AE56" s="181"/>
    </row>
    <row r="57" spans="1:31" ht="27.75" customHeight="1" x14ac:dyDescent="0.2">
      <c r="A57" s="7">
        <v>48</v>
      </c>
      <c r="B57" s="99"/>
      <c r="C57" s="99"/>
      <c r="D57" s="99"/>
      <c r="E57" s="186"/>
      <c r="F57" s="99"/>
      <c r="G57" s="99"/>
      <c r="H57" s="123"/>
      <c r="I57" s="100"/>
      <c r="J57" s="100"/>
      <c r="K57" s="25"/>
      <c r="L57" s="100"/>
      <c r="M57" s="99"/>
      <c r="N57" s="99"/>
      <c r="O57" s="99"/>
      <c r="P57" s="168"/>
      <c r="Q57" s="228">
        <f t="shared" si="5"/>
        <v>48</v>
      </c>
      <c r="R57" s="229">
        <f t="shared" si="1"/>
        <v>0</v>
      </c>
      <c r="S57" s="230">
        <f t="shared" si="2"/>
        <v>0</v>
      </c>
      <c r="T57" s="184"/>
      <c r="U57" s="184"/>
      <c r="V57" s="184"/>
      <c r="W57" s="184"/>
      <c r="X57" s="184"/>
      <c r="Y57" s="184"/>
      <c r="Z57" s="184"/>
      <c r="AA57" s="184"/>
      <c r="AB57" s="231">
        <f t="shared" si="3"/>
        <v>0</v>
      </c>
      <c r="AC57" s="186"/>
      <c r="AD57" s="99"/>
      <c r="AE57" s="181"/>
    </row>
    <row r="58" spans="1:31" ht="27.75" customHeight="1" x14ac:dyDescent="0.2">
      <c r="A58" s="7">
        <v>49</v>
      </c>
      <c r="B58" s="100"/>
      <c r="C58" s="99"/>
      <c r="D58" s="99"/>
      <c r="E58" s="186"/>
      <c r="F58" s="99"/>
      <c r="G58" s="99"/>
      <c r="H58" s="122"/>
      <c r="I58" s="100"/>
      <c r="J58" s="100"/>
      <c r="K58" s="25"/>
      <c r="L58" s="100"/>
      <c r="M58" s="99"/>
      <c r="N58" s="99"/>
      <c r="O58" s="99"/>
      <c r="P58" s="168"/>
      <c r="Q58" s="228">
        <f t="shared" si="5"/>
        <v>49</v>
      </c>
      <c r="R58" s="229">
        <f t="shared" si="1"/>
        <v>0</v>
      </c>
      <c r="S58" s="230">
        <f t="shared" si="2"/>
        <v>0</v>
      </c>
      <c r="T58" s="184"/>
      <c r="U58" s="184"/>
      <c r="V58" s="184"/>
      <c r="W58" s="184"/>
      <c r="X58" s="184"/>
      <c r="Y58" s="184"/>
      <c r="Z58" s="184"/>
      <c r="AA58" s="184"/>
      <c r="AB58" s="231">
        <f t="shared" si="3"/>
        <v>0</v>
      </c>
      <c r="AC58" s="186"/>
      <c r="AD58" s="99"/>
      <c r="AE58" s="181"/>
    </row>
    <row r="59" spans="1:31" ht="27.75" customHeight="1" x14ac:dyDescent="0.2">
      <c r="A59" s="7">
        <v>50</v>
      </c>
      <c r="B59" s="100"/>
      <c r="C59" s="99"/>
      <c r="D59" s="99"/>
      <c r="E59" s="186"/>
      <c r="F59" s="99"/>
      <c r="G59" s="99"/>
      <c r="H59" s="122"/>
      <c r="I59" s="100"/>
      <c r="J59" s="100"/>
      <c r="K59" s="25"/>
      <c r="L59" s="99"/>
      <c r="M59" s="99"/>
      <c r="N59" s="99"/>
      <c r="O59" s="99"/>
      <c r="P59" s="168"/>
      <c r="Q59" s="228">
        <f t="shared" si="5"/>
        <v>50</v>
      </c>
      <c r="R59" s="229">
        <f t="shared" si="1"/>
        <v>0</v>
      </c>
      <c r="S59" s="230">
        <f t="shared" si="2"/>
        <v>0</v>
      </c>
      <c r="T59" s="184"/>
      <c r="U59" s="184"/>
      <c r="V59" s="184"/>
      <c r="W59" s="184"/>
      <c r="X59" s="184"/>
      <c r="Y59" s="184"/>
      <c r="Z59" s="184"/>
      <c r="AA59" s="184"/>
      <c r="AB59" s="231">
        <f t="shared" si="3"/>
        <v>0</v>
      </c>
      <c r="AC59" s="186"/>
      <c r="AD59" s="99"/>
      <c r="AE59" s="181"/>
    </row>
    <row r="60" spans="1:31" ht="27.75" customHeight="1" x14ac:dyDescent="0.2">
      <c r="A60" s="7">
        <v>51</v>
      </c>
      <c r="B60" s="99"/>
      <c r="C60" s="99"/>
      <c r="D60" s="99"/>
      <c r="E60" s="186"/>
      <c r="F60" s="99"/>
      <c r="G60" s="99"/>
      <c r="H60" s="122"/>
      <c r="I60" s="100"/>
      <c r="J60" s="100"/>
      <c r="K60" s="25"/>
      <c r="L60" s="99"/>
      <c r="M60" s="99"/>
      <c r="N60" s="99"/>
      <c r="O60" s="99"/>
      <c r="P60" s="168"/>
      <c r="Q60" s="228">
        <f t="shared" si="5"/>
        <v>51</v>
      </c>
      <c r="R60" s="229">
        <f t="shared" si="1"/>
        <v>0</v>
      </c>
      <c r="S60" s="230">
        <f t="shared" si="2"/>
        <v>0</v>
      </c>
      <c r="T60" s="184"/>
      <c r="U60" s="184"/>
      <c r="V60" s="184"/>
      <c r="W60" s="184"/>
      <c r="X60" s="184"/>
      <c r="Y60" s="184"/>
      <c r="Z60" s="184"/>
      <c r="AA60" s="184"/>
      <c r="AB60" s="231">
        <f t="shared" si="3"/>
        <v>0</v>
      </c>
      <c r="AC60" s="186"/>
      <c r="AD60" s="99"/>
      <c r="AE60" s="181"/>
    </row>
    <row r="61" spans="1:31" ht="27.75" customHeight="1" x14ac:dyDescent="0.2">
      <c r="A61" s="7">
        <v>52</v>
      </c>
      <c r="B61" s="99"/>
      <c r="C61" s="99"/>
      <c r="D61" s="99"/>
      <c r="E61" s="186"/>
      <c r="F61" s="99"/>
      <c r="G61" s="99"/>
      <c r="H61" s="122"/>
      <c r="I61" s="100"/>
      <c r="J61" s="99"/>
      <c r="K61" s="25"/>
      <c r="L61" s="99"/>
      <c r="M61" s="99"/>
      <c r="N61" s="99"/>
      <c r="O61" s="99"/>
      <c r="P61" s="168"/>
      <c r="Q61" s="228">
        <f t="shared" si="5"/>
        <v>52</v>
      </c>
      <c r="R61" s="229">
        <f t="shared" si="1"/>
        <v>0</v>
      </c>
      <c r="S61" s="230">
        <f t="shared" si="2"/>
        <v>0</v>
      </c>
      <c r="T61" s="184"/>
      <c r="U61" s="184"/>
      <c r="V61" s="184"/>
      <c r="W61" s="184"/>
      <c r="X61" s="184"/>
      <c r="Y61" s="184"/>
      <c r="Z61" s="184"/>
      <c r="AA61" s="184"/>
      <c r="AB61" s="231">
        <f t="shared" si="3"/>
        <v>0</v>
      </c>
      <c r="AC61" s="186"/>
      <c r="AD61" s="99"/>
      <c r="AE61" s="181"/>
    </row>
    <row r="62" spans="1:31" ht="27.75" customHeight="1" x14ac:dyDescent="0.2">
      <c r="A62" s="7">
        <v>53</v>
      </c>
      <c r="B62" s="99"/>
      <c r="C62" s="99"/>
      <c r="D62" s="99"/>
      <c r="E62" s="186"/>
      <c r="F62" s="99"/>
      <c r="G62" s="99"/>
      <c r="H62" s="122"/>
      <c r="I62" s="100"/>
      <c r="J62" s="100"/>
      <c r="K62" s="25"/>
      <c r="L62" s="99"/>
      <c r="M62" s="99"/>
      <c r="N62" s="99"/>
      <c r="O62" s="99"/>
      <c r="P62" s="168"/>
      <c r="Q62" s="228">
        <f t="shared" si="5"/>
        <v>53</v>
      </c>
      <c r="R62" s="229">
        <f t="shared" si="1"/>
        <v>0</v>
      </c>
      <c r="S62" s="230">
        <f t="shared" si="2"/>
        <v>0</v>
      </c>
      <c r="T62" s="184"/>
      <c r="U62" s="184"/>
      <c r="V62" s="184"/>
      <c r="W62" s="184"/>
      <c r="X62" s="184"/>
      <c r="Y62" s="184"/>
      <c r="Z62" s="184"/>
      <c r="AA62" s="184"/>
      <c r="AB62" s="231">
        <f t="shared" si="3"/>
        <v>0</v>
      </c>
      <c r="AC62" s="186"/>
      <c r="AD62" s="99"/>
      <c r="AE62" s="181"/>
    </row>
    <row r="63" spans="1:31" ht="27.75" customHeight="1" x14ac:dyDescent="0.2">
      <c r="A63" s="7">
        <v>54</v>
      </c>
      <c r="B63" s="99"/>
      <c r="C63" s="99"/>
      <c r="D63" s="99"/>
      <c r="E63" s="186"/>
      <c r="F63" s="99"/>
      <c r="G63" s="99"/>
      <c r="H63" s="122"/>
      <c r="I63" s="99"/>
      <c r="J63" s="100"/>
      <c r="K63" s="25"/>
      <c r="L63" s="99"/>
      <c r="M63" s="99"/>
      <c r="N63" s="99"/>
      <c r="O63" s="99"/>
      <c r="P63" s="168"/>
      <c r="Q63" s="228">
        <f t="shared" si="5"/>
        <v>54</v>
      </c>
      <c r="R63" s="229">
        <f t="shared" si="1"/>
        <v>0</v>
      </c>
      <c r="S63" s="230">
        <f t="shared" si="2"/>
        <v>0</v>
      </c>
      <c r="T63" s="184"/>
      <c r="U63" s="184"/>
      <c r="V63" s="184"/>
      <c r="W63" s="184"/>
      <c r="X63" s="184"/>
      <c r="Y63" s="184"/>
      <c r="Z63" s="184"/>
      <c r="AA63" s="184"/>
      <c r="AB63" s="231">
        <f t="shared" si="3"/>
        <v>0</v>
      </c>
      <c r="AC63" s="186"/>
      <c r="AD63" s="99"/>
      <c r="AE63" s="181"/>
    </row>
    <row r="64" spans="1:31" ht="27.75" customHeight="1" x14ac:dyDescent="0.2">
      <c r="A64" s="7">
        <v>55</v>
      </c>
      <c r="B64" s="99"/>
      <c r="C64" s="99"/>
      <c r="D64" s="99"/>
      <c r="E64" s="186"/>
      <c r="F64" s="99"/>
      <c r="G64" s="99"/>
      <c r="H64" s="122"/>
      <c r="I64" s="99"/>
      <c r="J64" s="99"/>
      <c r="K64" s="25"/>
      <c r="L64" s="99"/>
      <c r="M64" s="99"/>
      <c r="N64" s="99"/>
      <c r="O64" s="99"/>
      <c r="P64" s="168"/>
      <c r="Q64" s="228">
        <f t="shared" si="5"/>
        <v>55</v>
      </c>
      <c r="R64" s="229">
        <f t="shared" si="1"/>
        <v>0</v>
      </c>
      <c r="S64" s="230">
        <f t="shared" si="2"/>
        <v>0</v>
      </c>
      <c r="T64" s="184"/>
      <c r="U64" s="184"/>
      <c r="V64" s="184"/>
      <c r="W64" s="184"/>
      <c r="X64" s="184"/>
      <c r="Y64" s="184"/>
      <c r="Z64" s="184"/>
      <c r="AA64" s="184"/>
      <c r="AB64" s="231">
        <f t="shared" si="3"/>
        <v>0</v>
      </c>
      <c r="AC64" s="186"/>
      <c r="AD64" s="99"/>
      <c r="AE64" s="181"/>
    </row>
    <row r="65" spans="1:31" ht="27.75" customHeight="1" x14ac:dyDescent="0.2">
      <c r="A65" s="7">
        <v>56</v>
      </c>
      <c r="B65" s="99"/>
      <c r="C65" s="99"/>
      <c r="D65" s="99"/>
      <c r="E65" s="186"/>
      <c r="F65" s="99"/>
      <c r="G65" s="99"/>
      <c r="H65" s="122"/>
      <c r="I65" s="99"/>
      <c r="J65" s="99"/>
      <c r="K65" s="25"/>
      <c r="L65" s="99"/>
      <c r="M65" s="99"/>
      <c r="N65" s="99"/>
      <c r="O65" s="99"/>
      <c r="P65" s="168"/>
      <c r="Q65" s="228">
        <f t="shared" si="5"/>
        <v>56</v>
      </c>
      <c r="R65" s="229">
        <f t="shared" si="1"/>
        <v>0</v>
      </c>
      <c r="S65" s="230">
        <f t="shared" si="2"/>
        <v>0</v>
      </c>
      <c r="T65" s="184"/>
      <c r="U65" s="184"/>
      <c r="V65" s="184"/>
      <c r="W65" s="184"/>
      <c r="X65" s="184"/>
      <c r="Y65" s="184"/>
      <c r="Z65" s="184"/>
      <c r="AA65" s="184"/>
      <c r="AB65" s="231">
        <f t="shared" si="3"/>
        <v>0</v>
      </c>
      <c r="AC65" s="186"/>
      <c r="AD65" s="99"/>
      <c r="AE65" s="181"/>
    </row>
    <row r="66" spans="1:31" ht="27.75" customHeight="1" x14ac:dyDescent="0.2">
      <c r="A66" s="7">
        <v>57</v>
      </c>
      <c r="B66" s="99"/>
      <c r="C66" s="99"/>
      <c r="D66" s="99"/>
      <c r="E66" s="186"/>
      <c r="F66" s="99"/>
      <c r="G66" s="99"/>
      <c r="H66" s="122"/>
      <c r="I66" s="99"/>
      <c r="J66" s="100"/>
      <c r="K66" s="25"/>
      <c r="L66" s="99"/>
      <c r="M66" s="99"/>
      <c r="N66" s="99"/>
      <c r="O66" s="100"/>
      <c r="P66" s="168"/>
      <c r="Q66" s="228">
        <f t="shared" si="5"/>
        <v>57</v>
      </c>
      <c r="R66" s="229">
        <f t="shared" si="1"/>
        <v>0</v>
      </c>
      <c r="S66" s="230">
        <f t="shared" si="2"/>
        <v>0</v>
      </c>
      <c r="T66" s="184"/>
      <c r="U66" s="184"/>
      <c r="V66" s="184"/>
      <c r="W66" s="184"/>
      <c r="X66" s="184"/>
      <c r="Y66" s="184"/>
      <c r="Z66" s="184"/>
      <c r="AA66" s="184"/>
      <c r="AB66" s="231">
        <f t="shared" si="3"/>
        <v>0</v>
      </c>
      <c r="AC66" s="186"/>
      <c r="AD66" s="99"/>
      <c r="AE66" s="181"/>
    </row>
    <row r="67" spans="1:31" ht="27.75" customHeight="1" x14ac:dyDescent="0.2">
      <c r="A67" s="7">
        <v>58</v>
      </c>
      <c r="B67" s="99"/>
      <c r="C67" s="99"/>
      <c r="D67" s="99"/>
      <c r="E67" s="186"/>
      <c r="F67" s="99"/>
      <c r="G67" s="99"/>
      <c r="H67" s="122"/>
      <c r="I67" s="99"/>
      <c r="J67" s="99"/>
      <c r="K67" s="25"/>
      <c r="L67" s="99"/>
      <c r="M67" s="99"/>
      <c r="N67" s="99"/>
      <c r="O67" s="99"/>
      <c r="P67" s="168"/>
      <c r="Q67" s="228">
        <f t="shared" si="5"/>
        <v>58</v>
      </c>
      <c r="R67" s="229">
        <f t="shared" si="1"/>
        <v>0</v>
      </c>
      <c r="S67" s="230">
        <f t="shared" si="2"/>
        <v>0</v>
      </c>
      <c r="T67" s="184"/>
      <c r="U67" s="184"/>
      <c r="V67" s="184"/>
      <c r="W67" s="184"/>
      <c r="X67" s="184"/>
      <c r="Y67" s="184"/>
      <c r="Z67" s="184"/>
      <c r="AA67" s="184"/>
      <c r="AB67" s="231">
        <f t="shared" si="3"/>
        <v>0</v>
      </c>
      <c r="AC67" s="186"/>
      <c r="AD67" s="99"/>
      <c r="AE67" s="181"/>
    </row>
    <row r="68" spans="1:31" ht="27.75" customHeight="1" x14ac:dyDescent="0.2">
      <c r="A68" s="7">
        <v>59</v>
      </c>
      <c r="B68" s="99"/>
      <c r="C68" s="99"/>
      <c r="D68" s="99"/>
      <c r="E68" s="186"/>
      <c r="F68" s="99"/>
      <c r="G68" s="99"/>
      <c r="H68" s="122"/>
      <c r="I68" s="99"/>
      <c r="J68" s="99"/>
      <c r="K68" s="25"/>
      <c r="L68" s="99"/>
      <c r="M68" s="99"/>
      <c r="N68" s="99"/>
      <c r="O68" s="99"/>
      <c r="P68" s="168"/>
      <c r="Q68" s="228">
        <f t="shared" si="5"/>
        <v>59</v>
      </c>
      <c r="R68" s="229">
        <f t="shared" si="1"/>
        <v>0</v>
      </c>
      <c r="S68" s="230">
        <f t="shared" si="2"/>
        <v>0</v>
      </c>
      <c r="T68" s="184"/>
      <c r="U68" s="184"/>
      <c r="V68" s="184"/>
      <c r="W68" s="184"/>
      <c r="X68" s="184"/>
      <c r="Y68" s="184"/>
      <c r="Z68" s="184"/>
      <c r="AA68" s="184"/>
      <c r="AB68" s="231">
        <f t="shared" si="3"/>
        <v>0</v>
      </c>
      <c r="AC68" s="186"/>
      <c r="AD68" s="99"/>
      <c r="AE68" s="181"/>
    </row>
    <row r="69" spans="1:31" ht="27.75" customHeight="1" x14ac:dyDescent="0.2">
      <c r="A69" s="169">
        <v>60</v>
      </c>
      <c r="B69" s="213"/>
      <c r="C69" s="213"/>
      <c r="D69" s="213"/>
      <c r="E69" s="187"/>
      <c r="F69" s="213"/>
      <c r="G69" s="213"/>
      <c r="H69" s="170"/>
      <c r="I69" s="215"/>
      <c r="J69" s="213"/>
      <c r="K69" s="171"/>
      <c r="L69" s="172"/>
      <c r="M69" s="213"/>
      <c r="N69" s="213"/>
      <c r="O69" s="213"/>
      <c r="P69" s="173"/>
      <c r="Q69" s="228">
        <f t="shared" si="5"/>
        <v>60</v>
      </c>
      <c r="R69" s="229">
        <f t="shared" si="1"/>
        <v>0</v>
      </c>
      <c r="S69" s="230">
        <f t="shared" si="2"/>
        <v>0</v>
      </c>
      <c r="T69" s="184"/>
      <c r="U69" s="184"/>
      <c r="V69" s="184"/>
      <c r="W69" s="184"/>
      <c r="X69" s="184"/>
      <c r="Y69" s="184"/>
      <c r="Z69" s="184"/>
      <c r="AA69" s="184"/>
      <c r="AB69" s="231">
        <f t="shared" si="3"/>
        <v>0</v>
      </c>
      <c r="AC69" s="187"/>
      <c r="AD69" s="140"/>
      <c r="AE69" s="182"/>
    </row>
    <row r="70" spans="1:31" ht="27.75" customHeight="1" x14ac:dyDescent="0.2">
      <c r="A70" s="7">
        <v>61</v>
      </c>
      <c r="B70" s="100"/>
      <c r="C70" s="99"/>
      <c r="D70" s="99"/>
      <c r="E70" s="186"/>
      <c r="F70" s="99"/>
      <c r="G70" s="99"/>
      <c r="H70" s="122"/>
      <c r="I70" s="100"/>
      <c r="J70" s="100"/>
      <c r="K70" s="100"/>
      <c r="L70" s="100"/>
      <c r="M70" s="100"/>
      <c r="N70" s="100"/>
      <c r="O70" s="99"/>
      <c r="P70" s="168"/>
      <c r="Q70" s="228">
        <f t="shared" si="5"/>
        <v>61</v>
      </c>
      <c r="R70" s="229">
        <f t="shared" si="1"/>
        <v>0</v>
      </c>
      <c r="S70" s="230">
        <f t="shared" si="2"/>
        <v>0</v>
      </c>
      <c r="T70" s="184"/>
      <c r="U70" s="184"/>
      <c r="V70" s="184"/>
      <c r="W70" s="184"/>
      <c r="X70" s="184"/>
      <c r="Y70" s="184"/>
      <c r="Z70" s="184"/>
      <c r="AA70" s="184"/>
      <c r="AB70" s="231">
        <f t="shared" si="3"/>
        <v>0</v>
      </c>
      <c r="AC70" s="186"/>
      <c r="AD70" s="99"/>
      <c r="AE70" s="181"/>
    </row>
    <row r="71" spans="1:31" ht="27.75" customHeight="1" x14ac:dyDescent="0.2">
      <c r="A71" s="7">
        <v>62</v>
      </c>
      <c r="B71" s="100"/>
      <c r="C71" s="99"/>
      <c r="D71" s="99"/>
      <c r="E71" s="186"/>
      <c r="F71" s="99"/>
      <c r="G71" s="99"/>
      <c r="H71" s="11"/>
      <c r="I71" s="100"/>
      <c r="J71" s="100"/>
      <c r="K71" s="25"/>
      <c r="L71" s="100"/>
      <c r="M71" s="99"/>
      <c r="N71" s="99"/>
      <c r="O71" s="99"/>
      <c r="P71" s="168"/>
      <c r="Q71" s="228">
        <f t="shared" si="5"/>
        <v>62</v>
      </c>
      <c r="R71" s="229">
        <f t="shared" si="1"/>
        <v>0</v>
      </c>
      <c r="S71" s="230">
        <f t="shared" si="2"/>
        <v>0</v>
      </c>
      <c r="T71" s="184"/>
      <c r="U71" s="184"/>
      <c r="V71" s="184"/>
      <c r="W71" s="184"/>
      <c r="X71" s="184"/>
      <c r="Y71" s="184"/>
      <c r="Z71" s="184"/>
      <c r="AA71" s="184"/>
      <c r="AB71" s="231">
        <f t="shared" si="3"/>
        <v>0</v>
      </c>
      <c r="AC71" s="186"/>
      <c r="AD71" s="99"/>
      <c r="AE71" s="181"/>
    </row>
    <row r="72" spans="1:31" ht="27.75" customHeight="1" x14ac:dyDescent="0.2">
      <c r="A72" s="7">
        <v>63</v>
      </c>
      <c r="B72" s="99"/>
      <c r="C72" s="99"/>
      <c r="D72" s="99"/>
      <c r="E72" s="186"/>
      <c r="F72" s="99"/>
      <c r="G72" s="99"/>
      <c r="H72" s="123"/>
      <c r="I72" s="100"/>
      <c r="J72" s="100"/>
      <c r="K72" s="25"/>
      <c r="L72" s="100"/>
      <c r="M72" s="99"/>
      <c r="N72" s="99"/>
      <c r="O72" s="99"/>
      <c r="P72" s="168"/>
      <c r="Q72" s="228">
        <f t="shared" si="5"/>
        <v>63</v>
      </c>
      <c r="R72" s="229">
        <f t="shared" si="1"/>
        <v>0</v>
      </c>
      <c r="S72" s="230">
        <f t="shared" si="2"/>
        <v>0</v>
      </c>
      <c r="T72" s="184"/>
      <c r="U72" s="184"/>
      <c r="V72" s="184"/>
      <c r="W72" s="184"/>
      <c r="X72" s="184"/>
      <c r="Y72" s="184"/>
      <c r="Z72" s="184"/>
      <c r="AA72" s="184"/>
      <c r="AB72" s="231">
        <f t="shared" si="3"/>
        <v>0</v>
      </c>
      <c r="AC72" s="186"/>
      <c r="AD72" s="99"/>
      <c r="AE72" s="181"/>
    </row>
    <row r="73" spans="1:31" ht="27.75" customHeight="1" x14ac:dyDescent="0.2">
      <c r="A73" s="7">
        <v>64</v>
      </c>
      <c r="B73" s="100"/>
      <c r="C73" s="99"/>
      <c r="D73" s="99"/>
      <c r="E73" s="186"/>
      <c r="F73" s="99"/>
      <c r="G73" s="99"/>
      <c r="H73" s="122"/>
      <c r="I73" s="100"/>
      <c r="J73" s="100"/>
      <c r="K73" s="25"/>
      <c r="L73" s="100"/>
      <c r="M73" s="99"/>
      <c r="N73" s="99"/>
      <c r="O73" s="99"/>
      <c r="P73" s="168"/>
      <c r="Q73" s="228">
        <f t="shared" si="5"/>
        <v>64</v>
      </c>
      <c r="R73" s="229">
        <f t="shared" si="1"/>
        <v>0</v>
      </c>
      <c r="S73" s="230">
        <f t="shared" si="2"/>
        <v>0</v>
      </c>
      <c r="T73" s="184"/>
      <c r="U73" s="184"/>
      <c r="V73" s="184"/>
      <c r="W73" s="184"/>
      <c r="X73" s="184"/>
      <c r="Y73" s="184"/>
      <c r="Z73" s="184"/>
      <c r="AA73" s="184"/>
      <c r="AB73" s="231">
        <f t="shared" si="3"/>
        <v>0</v>
      </c>
      <c r="AC73" s="186"/>
      <c r="AD73" s="99"/>
      <c r="AE73" s="181"/>
    </row>
    <row r="74" spans="1:31" ht="27.75" customHeight="1" x14ac:dyDescent="0.2">
      <c r="A74" s="7">
        <v>65</v>
      </c>
      <c r="B74" s="100"/>
      <c r="C74" s="99"/>
      <c r="D74" s="99"/>
      <c r="E74" s="186"/>
      <c r="F74" s="99"/>
      <c r="G74" s="99"/>
      <c r="H74" s="122"/>
      <c r="I74" s="100"/>
      <c r="J74" s="100"/>
      <c r="K74" s="25"/>
      <c r="L74" s="99"/>
      <c r="M74" s="99"/>
      <c r="N74" s="99"/>
      <c r="O74" s="99"/>
      <c r="P74" s="168"/>
      <c r="Q74" s="228">
        <f t="shared" si="5"/>
        <v>65</v>
      </c>
      <c r="R74" s="229">
        <f t="shared" ref="R74:R137" si="6">B74</f>
        <v>0</v>
      </c>
      <c r="S74" s="230">
        <f t="shared" ref="S74:S137" si="7">C74</f>
        <v>0</v>
      </c>
      <c r="T74" s="184"/>
      <c r="U74" s="184"/>
      <c r="V74" s="184"/>
      <c r="W74" s="184"/>
      <c r="X74" s="184"/>
      <c r="Y74" s="184"/>
      <c r="Z74" s="184"/>
      <c r="AA74" s="184"/>
      <c r="AB74" s="231">
        <f t="shared" si="3"/>
        <v>0</v>
      </c>
      <c r="AC74" s="186"/>
      <c r="AD74" s="99"/>
      <c r="AE74" s="181"/>
    </row>
    <row r="75" spans="1:31" ht="27.75" customHeight="1" x14ac:dyDescent="0.2">
      <c r="A75" s="7">
        <v>66</v>
      </c>
      <c r="B75" s="99"/>
      <c r="C75" s="99"/>
      <c r="D75" s="99"/>
      <c r="E75" s="186"/>
      <c r="F75" s="99"/>
      <c r="G75" s="99"/>
      <c r="H75" s="122"/>
      <c r="I75" s="100"/>
      <c r="J75" s="100"/>
      <c r="K75" s="25"/>
      <c r="L75" s="99"/>
      <c r="M75" s="99"/>
      <c r="N75" s="99"/>
      <c r="O75" s="99"/>
      <c r="P75" s="168"/>
      <c r="Q75" s="228">
        <f t="shared" ref="Q75:Q138" si="8">$A75</f>
        <v>66</v>
      </c>
      <c r="R75" s="229">
        <f t="shared" si="6"/>
        <v>0</v>
      </c>
      <c r="S75" s="230">
        <f t="shared" si="7"/>
        <v>0</v>
      </c>
      <c r="T75" s="184"/>
      <c r="U75" s="184"/>
      <c r="V75" s="184"/>
      <c r="W75" s="184"/>
      <c r="X75" s="184"/>
      <c r="Y75" s="184"/>
      <c r="Z75" s="184"/>
      <c r="AA75" s="184"/>
      <c r="AB75" s="231">
        <f t="shared" ref="AB75:AB138" si="9">AA75/12</f>
        <v>0</v>
      </c>
      <c r="AC75" s="186"/>
      <c r="AD75" s="99"/>
      <c r="AE75" s="181"/>
    </row>
    <row r="76" spans="1:31" ht="27.75" customHeight="1" x14ac:dyDescent="0.2">
      <c r="A76" s="7">
        <v>67</v>
      </c>
      <c r="B76" s="99"/>
      <c r="C76" s="99"/>
      <c r="D76" s="99"/>
      <c r="E76" s="186"/>
      <c r="F76" s="99"/>
      <c r="G76" s="99"/>
      <c r="H76" s="122"/>
      <c r="I76" s="100"/>
      <c r="J76" s="99"/>
      <c r="K76" s="25"/>
      <c r="L76" s="99"/>
      <c r="M76" s="99"/>
      <c r="N76" s="99"/>
      <c r="O76" s="99"/>
      <c r="P76" s="168"/>
      <c r="Q76" s="228">
        <f t="shared" si="8"/>
        <v>67</v>
      </c>
      <c r="R76" s="229">
        <f t="shared" si="6"/>
        <v>0</v>
      </c>
      <c r="S76" s="230">
        <f t="shared" si="7"/>
        <v>0</v>
      </c>
      <c r="T76" s="184"/>
      <c r="U76" s="184"/>
      <c r="V76" s="184"/>
      <c r="W76" s="184"/>
      <c r="X76" s="184"/>
      <c r="Y76" s="184"/>
      <c r="Z76" s="184"/>
      <c r="AA76" s="184"/>
      <c r="AB76" s="231">
        <f t="shared" si="9"/>
        <v>0</v>
      </c>
      <c r="AC76" s="186"/>
      <c r="AD76" s="99"/>
      <c r="AE76" s="181"/>
    </row>
    <row r="77" spans="1:31" ht="27.75" customHeight="1" x14ac:dyDescent="0.2">
      <c r="A77" s="7">
        <v>68</v>
      </c>
      <c r="B77" s="99"/>
      <c r="C77" s="99"/>
      <c r="D77" s="99"/>
      <c r="E77" s="186"/>
      <c r="F77" s="99"/>
      <c r="G77" s="99"/>
      <c r="H77" s="122"/>
      <c r="I77" s="100"/>
      <c r="J77" s="100"/>
      <c r="K77" s="25"/>
      <c r="L77" s="99"/>
      <c r="M77" s="99"/>
      <c r="N77" s="99"/>
      <c r="O77" s="99"/>
      <c r="P77" s="168"/>
      <c r="Q77" s="228">
        <f t="shared" si="8"/>
        <v>68</v>
      </c>
      <c r="R77" s="229">
        <f t="shared" si="6"/>
        <v>0</v>
      </c>
      <c r="S77" s="230">
        <f t="shared" si="7"/>
        <v>0</v>
      </c>
      <c r="T77" s="184"/>
      <c r="U77" s="184"/>
      <c r="V77" s="184"/>
      <c r="W77" s="184"/>
      <c r="X77" s="184"/>
      <c r="Y77" s="184"/>
      <c r="Z77" s="184"/>
      <c r="AA77" s="184"/>
      <c r="AB77" s="231">
        <f t="shared" si="9"/>
        <v>0</v>
      </c>
      <c r="AC77" s="186"/>
      <c r="AD77" s="99"/>
      <c r="AE77" s="181"/>
    </row>
    <row r="78" spans="1:31" ht="27.75" customHeight="1" x14ac:dyDescent="0.2">
      <c r="A78" s="7">
        <v>69</v>
      </c>
      <c r="B78" s="99"/>
      <c r="C78" s="99"/>
      <c r="D78" s="99"/>
      <c r="E78" s="186"/>
      <c r="F78" s="99"/>
      <c r="G78" s="99"/>
      <c r="H78" s="122"/>
      <c r="I78" s="99"/>
      <c r="J78" s="100"/>
      <c r="K78" s="25"/>
      <c r="L78" s="99"/>
      <c r="M78" s="99"/>
      <c r="N78" s="99"/>
      <c r="O78" s="99"/>
      <c r="P78" s="168"/>
      <c r="Q78" s="228">
        <f t="shared" si="8"/>
        <v>69</v>
      </c>
      <c r="R78" s="229">
        <f t="shared" si="6"/>
        <v>0</v>
      </c>
      <c r="S78" s="230">
        <f t="shared" si="7"/>
        <v>0</v>
      </c>
      <c r="T78" s="184"/>
      <c r="U78" s="184"/>
      <c r="V78" s="184"/>
      <c r="W78" s="184"/>
      <c r="X78" s="184"/>
      <c r="Y78" s="184"/>
      <c r="Z78" s="184"/>
      <c r="AA78" s="184"/>
      <c r="AB78" s="231">
        <f t="shared" si="9"/>
        <v>0</v>
      </c>
      <c r="AC78" s="186"/>
      <c r="AD78" s="99"/>
      <c r="AE78" s="181"/>
    </row>
    <row r="79" spans="1:31" ht="27.75" customHeight="1" x14ac:dyDescent="0.2">
      <c r="A79" s="7">
        <v>70</v>
      </c>
      <c r="B79" s="99"/>
      <c r="C79" s="99"/>
      <c r="D79" s="99"/>
      <c r="E79" s="186"/>
      <c r="F79" s="99"/>
      <c r="G79" s="99"/>
      <c r="H79" s="122"/>
      <c r="I79" s="99"/>
      <c r="J79" s="99"/>
      <c r="K79" s="25"/>
      <c r="L79" s="99"/>
      <c r="M79" s="99"/>
      <c r="N79" s="99"/>
      <c r="O79" s="99"/>
      <c r="P79" s="168"/>
      <c r="Q79" s="228">
        <f t="shared" si="8"/>
        <v>70</v>
      </c>
      <c r="R79" s="229">
        <f t="shared" si="6"/>
        <v>0</v>
      </c>
      <c r="S79" s="230">
        <f t="shared" si="7"/>
        <v>0</v>
      </c>
      <c r="T79" s="184"/>
      <c r="U79" s="184"/>
      <c r="V79" s="184"/>
      <c r="W79" s="184"/>
      <c r="X79" s="184"/>
      <c r="Y79" s="184"/>
      <c r="Z79" s="184"/>
      <c r="AA79" s="184"/>
      <c r="AB79" s="231">
        <f t="shared" si="9"/>
        <v>0</v>
      </c>
      <c r="AC79" s="186"/>
      <c r="AD79" s="99"/>
      <c r="AE79" s="181"/>
    </row>
    <row r="80" spans="1:31" ht="27.75" customHeight="1" x14ac:dyDescent="0.2">
      <c r="A80" s="7">
        <v>71</v>
      </c>
      <c r="B80" s="99"/>
      <c r="C80" s="99"/>
      <c r="D80" s="99"/>
      <c r="E80" s="186"/>
      <c r="F80" s="99"/>
      <c r="G80" s="99"/>
      <c r="H80" s="122"/>
      <c r="I80" s="99"/>
      <c r="J80" s="99"/>
      <c r="K80" s="25"/>
      <c r="L80" s="99"/>
      <c r="M80" s="99"/>
      <c r="N80" s="99"/>
      <c r="O80" s="99"/>
      <c r="P80" s="168"/>
      <c r="Q80" s="228">
        <f t="shared" si="8"/>
        <v>71</v>
      </c>
      <c r="R80" s="229">
        <f t="shared" si="6"/>
        <v>0</v>
      </c>
      <c r="S80" s="230">
        <f t="shared" si="7"/>
        <v>0</v>
      </c>
      <c r="T80" s="184"/>
      <c r="U80" s="184"/>
      <c r="V80" s="184"/>
      <c r="W80" s="184"/>
      <c r="X80" s="184"/>
      <c r="Y80" s="184"/>
      <c r="Z80" s="184"/>
      <c r="AA80" s="184"/>
      <c r="AB80" s="231">
        <f t="shared" si="9"/>
        <v>0</v>
      </c>
      <c r="AC80" s="186"/>
      <c r="AD80" s="99"/>
      <c r="AE80" s="181"/>
    </row>
    <row r="81" spans="1:31" ht="27.75" customHeight="1" x14ac:dyDescent="0.2">
      <c r="A81" s="7">
        <v>72</v>
      </c>
      <c r="B81" s="99"/>
      <c r="C81" s="99"/>
      <c r="D81" s="99"/>
      <c r="E81" s="186"/>
      <c r="F81" s="99"/>
      <c r="G81" s="99"/>
      <c r="H81" s="122"/>
      <c r="I81" s="99"/>
      <c r="J81" s="100"/>
      <c r="K81" s="25"/>
      <c r="L81" s="99"/>
      <c r="M81" s="99"/>
      <c r="N81" s="99"/>
      <c r="O81" s="100"/>
      <c r="P81" s="168"/>
      <c r="Q81" s="228">
        <f t="shared" si="8"/>
        <v>72</v>
      </c>
      <c r="R81" s="229">
        <f t="shared" si="6"/>
        <v>0</v>
      </c>
      <c r="S81" s="230">
        <f t="shared" si="7"/>
        <v>0</v>
      </c>
      <c r="T81" s="184"/>
      <c r="U81" s="184"/>
      <c r="V81" s="184"/>
      <c r="W81" s="184"/>
      <c r="X81" s="184"/>
      <c r="Y81" s="184"/>
      <c r="Z81" s="184"/>
      <c r="AA81" s="184"/>
      <c r="AB81" s="231">
        <f t="shared" si="9"/>
        <v>0</v>
      </c>
      <c r="AC81" s="186"/>
      <c r="AD81" s="99"/>
      <c r="AE81" s="181"/>
    </row>
    <row r="82" spans="1:31" ht="27.75" customHeight="1" x14ac:dyDescent="0.2">
      <c r="A82" s="7">
        <v>73</v>
      </c>
      <c r="B82" s="99"/>
      <c r="C82" s="99"/>
      <c r="D82" s="99"/>
      <c r="E82" s="186"/>
      <c r="F82" s="99"/>
      <c r="G82" s="99"/>
      <c r="H82" s="122"/>
      <c r="I82" s="99"/>
      <c r="J82" s="99"/>
      <c r="K82" s="25"/>
      <c r="L82" s="99"/>
      <c r="M82" s="99"/>
      <c r="N82" s="99"/>
      <c r="O82" s="99"/>
      <c r="P82" s="168"/>
      <c r="Q82" s="228">
        <f t="shared" si="8"/>
        <v>73</v>
      </c>
      <c r="R82" s="229">
        <f t="shared" si="6"/>
        <v>0</v>
      </c>
      <c r="S82" s="230">
        <f t="shared" si="7"/>
        <v>0</v>
      </c>
      <c r="T82" s="184"/>
      <c r="U82" s="184"/>
      <c r="V82" s="184"/>
      <c r="W82" s="184"/>
      <c r="X82" s="184"/>
      <c r="Y82" s="184"/>
      <c r="Z82" s="184"/>
      <c r="AA82" s="184"/>
      <c r="AB82" s="231">
        <f t="shared" si="9"/>
        <v>0</v>
      </c>
      <c r="AC82" s="186"/>
      <c r="AD82" s="99"/>
      <c r="AE82" s="181"/>
    </row>
    <row r="83" spans="1:31" ht="27.75" customHeight="1" x14ac:dyDescent="0.2">
      <c r="A83" s="7">
        <v>74</v>
      </c>
      <c r="B83" s="99"/>
      <c r="C83" s="99"/>
      <c r="D83" s="99"/>
      <c r="E83" s="186"/>
      <c r="F83" s="99"/>
      <c r="G83" s="99"/>
      <c r="H83" s="122"/>
      <c r="I83" s="99"/>
      <c r="J83" s="99"/>
      <c r="K83" s="25"/>
      <c r="L83" s="99"/>
      <c r="M83" s="99"/>
      <c r="N83" s="99"/>
      <c r="O83" s="99"/>
      <c r="P83" s="168"/>
      <c r="Q83" s="228">
        <f t="shared" si="8"/>
        <v>74</v>
      </c>
      <c r="R83" s="229">
        <f t="shared" si="6"/>
        <v>0</v>
      </c>
      <c r="S83" s="230">
        <f t="shared" si="7"/>
        <v>0</v>
      </c>
      <c r="T83" s="184"/>
      <c r="U83" s="184"/>
      <c r="V83" s="184"/>
      <c r="W83" s="184"/>
      <c r="X83" s="184"/>
      <c r="Y83" s="184"/>
      <c r="Z83" s="184"/>
      <c r="AA83" s="184"/>
      <c r="AB83" s="231">
        <f t="shared" si="9"/>
        <v>0</v>
      </c>
      <c r="AC83" s="186"/>
      <c r="AD83" s="99"/>
      <c r="AE83" s="181"/>
    </row>
    <row r="84" spans="1:31" ht="27.75" customHeight="1" x14ac:dyDescent="0.2">
      <c r="A84" s="169">
        <v>75</v>
      </c>
      <c r="B84" s="213"/>
      <c r="C84" s="213"/>
      <c r="D84" s="213"/>
      <c r="E84" s="187"/>
      <c r="F84" s="213"/>
      <c r="G84" s="213"/>
      <c r="H84" s="170"/>
      <c r="I84" s="215"/>
      <c r="J84" s="213"/>
      <c r="K84" s="171"/>
      <c r="L84" s="172"/>
      <c r="M84" s="213"/>
      <c r="N84" s="213"/>
      <c r="O84" s="213"/>
      <c r="P84" s="173"/>
      <c r="Q84" s="228">
        <f t="shared" si="8"/>
        <v>75</v>
      </c>
      <c r="R84" s="229">
        <f t="shared" si="6"/>
        <v>0</v>
      </c>
      <c r="S84" s="230">
        <f t="shared" si="7"/>
        <v>0</v>
      </c>
      <c r="T84" s="184"/>
      <c r="U84" s="184"/>
      <c r="V84" s="184"/>
      <c r="W84" s="184"/>
      <c r="X84" s="184"/>
      <c r="Y84" s="184"/>
      <c r="Z84" s="184"/>
      <c r="AA84" s="184"/>
      <c r="AB84" s="231">
        <f t="shared" si="9"/>
        <v>0</v>
      </c>
      <c r="AC84" s="187"/>
      <c r="AD84" s="140"/>
      <c r="AE84" s="182"/>
    </row>
    <row r="85" spans="1:31" ht="27.75" customHeight="1" x14ac:dyDescent="0.2">
      <c r="A85" s="7">
        <v>76</v>
      </c>
      <c r="B85" s="100"/>
      <c r="C85" s="99"/>
      <c r="D85" s="99"/>
      <c r="E85" s="186"/>
      <c r="F85" s="99"/>
      <c r="G85" s="99"/>
      <c r="H85" s="122"/>
      <c r="I85" s="100"/>
      <c r="J85" s="100"/>
      <c r="K85" s="100"/>
      <c r="L85" s="100"/>
      <c r="M85" s="100"/>
      <c r="N85" s="100"/>
      <c r="O85" s="99"/>
      <c r="P85" s="168"/>
      <c r="Q85" s="228">
        <f t="shared" si="8"/>
        <v>76</v>
      </c>
      <c r="R85" s="229">
        <f t="shared" si="6"/>
        <v>0</v>
      </c>
      <c r="S85" s="230">
        <f t="shared" si="7"/>
        <v>0</v>
      </c>
      <c r="T85" s="184"/>
      <c r="U85" s="184"/>
      <c r="V85" s="184"/>
      <c r="W85" s="184"/>
      <c r="X85" s="184"/>
      <c r="Y85" s="184"/>
      <c r="Z85" s="184"/>
      <c r="AA85" s="184"/>
      <c r="AB85" s="231">
        <f t="shared" si="9"/>
        <v>0</v>
      </c>
      <c r="AC85" s="186"/>
      <c r="AD85" s="99"/>
      <c r="AE85" s="181"/>
    </row>
    <row r="86" spans="1:31" ht="27.75" customHeight="1" x14ac:dyDescent="0.2">
      <c r="A86" s="7">
        <v>77</v>
      </c>
      <c r="B86" s="100"/>
      <c r="C86" s="99"/>
      <c r="D86" s="99"/>
      <c r="E86" s="186"/>
      <c r="F86" s="99"/>
      <c r="G86" s="99"/>
      <c r="H86" s="11"/>
      <c r="I86" s="100"/>
      <c r="J86" s="100"/>
      <c r="K86" s="25"/>
      <c r="L86" s="100"/>
      <c r="M86" s="99"/>
      <c r="N86" s="99"/>
      <c r="O86" s="99"/>
      <c r="P86" s="168"/>
      <c r="Q86" s="228">
        <f t="shared" si="8"/>
        <v>77</v>
      </c>
      <c r="R86" s="229">
        <f t="shared" si="6"/>
        <v>0</v>
      </c>
      <c r="S86" s="230">
        <f t="shared" si="7"/>
        <v>0</v>
      </c>
      <c r="T86" s="184"/>
      <c r="U86" s="184"/>
      <c r="V86" s="184"/>
      <c r="W86" s="184"/>
      <c r="X86" s="184"/>
      <c r="Y86" s="184"/>
      <c r="Z86" s="184"/>
      <c r="AA86" s="184"/>
      <c r="AB86" s="231">
        <f t="shared" si="9"/>
        <v>0</v>
      </c>
      <c r="AC86" s="186"/>
      <c r="AD86" s="99"/>
      <c r="AE86" s="181"/>
    </row>
    <row r="87" spans="1:31" ht="27.75" customHeight="1" x14ac:dyDescent="0.2">
      <c r="A87" s="7">
        <v>78</v>
      </c>
      <c r="B87" s="99"/>
      <c r="C87" s="99"/>
      <c r="D87" s="99"/>
      <c r="E87" s="186"/>
      <c r="F87" s="99"/>
      <c r="G87" s="99"/>
      <c r="H87" s="123"/>
      <c r="I87" s="100"/>
      <c r="J87" s="100"/>
      <c r="K87" s="25"/>
      <c r="L87" s="100"/>
      <c r="M87" s="99"/>
      <c r="N87" s="99"/>
      <c r="O87" s="99"/>
      <c r="P87" s="168"/>
      <c r="Q87" s="228">
        <f t="shared" si="8"/>
        <v>78</v>
      </c>
      <c r="R87" s="229">
        <f t="shared" si="6"/>
        <v>0</v>
      </c>
      <c r="S87" s="230">
        <f t="shared" si="7"/>
        <v>0</v>
      </c>
      <c r="T87" s="184"/>
      <c r="U87" s="184"/>
      <c r="V87" s="184"/>
      <c r="W87" s="184"/>
      <c r="X87" s="184"/>
      <c r="Y87" s="184"/>
      <c r="Z87" s="184"/>
      <c r="AA87" s="184"/>
      <c r="AB87" s="231">
        <f t="shared" si="9"/>
        <v>0</v>
      </c>
      <c r="AC87" s="186"/>
      <c r="AD87" s="99"/>
      <c r="AE87" s="181"/>
    </row>
    <row r="88" spans="1:31" ht="27.75" customHeight="1" x14ac:dyDescent="0.2">
      <c r="A88" s="7">
        <v>79</v>
      </c>
      <c r="B88" s="100"/>
      <c r="C88" s="99"/>
      <c r="D88" s="99"/>
      <c r="E88" s="186"/>
      <c r="F88" s="99"/>
      <c r="G88" s="99"/>
      <c r="H88" s="122"/>
      <c r="I88" s="100"/>
      <c r="J88" s="100"/>
      <c r="K88" s="25"/>
      <c r="L88" s="100"/>
      <c r="M88" s="99"/>
      <c r="N88" s="99"/>
      <c r="O88" s="99"/>
      <c r="P88" s="168"/>
      <c r="Q88" s="228">
        <f t="shared" si="8"/>
        <v>79</v>
      </c>
      <c r="R88" s="229">
        <f t="shared" si="6"/>
        <v>0</v>
      </c>
      <c r="S88" s="230">
        <f t="shared" si="7"/>
        <v>0</v>
      </c>
      <c r="T88" s="184"/>
      <c r="U88" s="184"/>
      <c r="V88" s="184"/>
      <c r="W88" s="184"/>
      <c r="X88" s="184"/>
      <c r="Y88" s="184"/>
      <c r="Z88" s="184"/>
      <c r="AA88" s="184"/>
      <c r="AB88" s="231">
        <f t="shared" si="9"/>
        <v>0</v>
      </c>
      <c r="AC88" s="186"/>
      <c r="AD88" s="99"/>
      <c r="AE88" s="181"/>
    </row>
    <row r="89" spans="1:31" ht="27.75" customHeight="1" x14ac:dyDescent="0.2">
      <c r="A89" s="7">
        <v>80</v>
      </c>
      <c r="B89" s="100"/>
      <c r="C89" s="99"/>
      <c r="D89" s="99"/>
      <c r="E89" s="186"/>
      <c r="F89" s="99"/>
      <c r="G89" s="99"/>
      <c r="H89" s="122"/>
      <c r="I89" s="100"/>
      <c r="J89" s="100"/>
      <c r="K89" s="25"/>
      <c r="L89" s="99"/>
      <c r="M89" s="99"/>
      <c r="N89" s="99"/>
      <c r="O89" s="99"/>
      <c r="P89" s="168"/>
      <c r="Q89" s="228">
        <f t="shared" si="8"/>
        <v>80</v>
      </c>
      <c r="R89" s="229">
        <f t="shared" si="6"/>
        <v>0</v>
      </c>
      <c r="S89" s="230">
        <f t="shared" si="7"/>
        <v>0</v>
      </c>
      <c r="T89" s="184"/>
      <c r="U89" s="184"/>
      <c r="V89" s="184"/>
      <c r="W89" s="184"/>
      <c r="X89" s="184"/>
      <c r="Y89" s="184"/>
      <c r="Z89" s="184"/>
      <c r="AA89" s="184"/>
      <c r="AB89" s="231">
        <f t="shared" si="9"/>
        <v>0</v>
      </c>
      <c r="AC89" s="186"/>
      <c r="AD89" s="99"/>
      <c r="AE89" s="181"/>
    </row>
    <row r="90" spans="1:31" ht="27.75" customHeight="1" x14ac:dyDescent="0.2">
      <c r="A90" s="7">
        <v>81</v>
      </c>
      <c r="B90" s="99"/>
      <c r="C90" s="99"/>
      <c r="D90" s="99"/>
      <c r="E90" s="186"/>
      <c r="F90" s="99"/>
      <c r="G90" s="99"/>
      <c r="H90" s="122"/>
      <c r="I90" s="100"/>
      <c r="J90" s="100"/>
      <c r="K90" s="25"/>
      <c r="L90" s="99"/>
      <c r="M90" s="99"/>
      <c r="N90" s="99"/>
      <c r="O90" s="99"/>
      <c r="P90" s="168"/>
      <c r="Q90" s="228">
        <f t="shared" si="8"/>
        <v>81</v>
      </c>
      <c r="R90" s="229">
        <f t="shared" si="6"/>
        <v>0</v>
      </c>
      <c r="S90" s="230">
        <f t="shared" si="7"/>
        <v>0</v>
      </c>
      <c r="T90" s="184"/>
      <c r="U90" s="184"/>
      <c r="V90" s="184"/>
      <c r="W90" s="184"/>
      <c r="X90" s="184"/>
      <c r="Y90" s="184"/>
      <c r="Z90" s="184"/>
      <c r="AA90" s="184"/>
      <c r="AB90" s="231">
        <f t="shared" si="9"/>
        <v>0</v>
      </c>
      <c r="AC90" s="186"/>
      <c r="AD90" s="99"/>
      <c r="AE90" s="181"/>
    </row>
    <row r="91" spans="1:31" ht="27.75" customHeight="1" x14ac:dyDescent="0.2">
      <c r="A91" s="7">
        <v>82</v>
      </c>
      <c r="B91" s="99"/>
      <c r="C91" s="99"/>
      <c r="D91" s="99"/>
      <c r="E91" s="186"/>
      <c r="F91" s="99"/>
      <c r="G91" s="99"/>
      <c r="H91" s="122"/>
      <c r="I91" s="100"/>
      <c r="J91" s="99"/>
      <c r="K91" s="25"/>
      <c r="L91" s="99"/>
      <c r="M91" s="99"/>
      <c r="N91" s="99"/>
      <c r="O91" s="99"/>
      <c r="P91" s="168"/>
      <c r="Q91" s="228">
        <f t="shared" si="8"/>
        <v>82</v>
      </c>
      <c r="R91" s="229">
        <f t="shared" si="6"/>
        <v>0</v>
      </c>
      <c r="S91" s="230">
        <f t="shared" si="7"/>
        <v>0</v>
      </c>
      <c r="T91" s="184"/>
      <c r="U91" s="184"/>
      <c r="V91" s="184"/>
      <c r="W91" s="184"/>
      <c r="X91" s="184"/>
      <c r="Y91" s="184"/>
      <c r="Z91" s="184"/>
      <c r="AA91" s="184"/>
      <c r="AB91" s="231">
        <f t="shared" si="9"/>
        <v>0</v>
      </c>
      <c r="AC91" s="186"/>
      <c r="AD91" s="99"/>
      <c r="AE91" s="181"/>
    </row>
    <row r="92" spans="1:31" ht="27.75" customHeight="1" x14ac:dyDescent="0.2">
      <c r="A92" s="7">
        <v>83</v>
      </c>
      <c r="B92" s="99"/>
      <c r="C92" s="99"/>
      <c r="D92" s="99"/>
      <c r="E92" s="186"/>
      <c r="F92" s="99"/>
      <c r="G92" s="99"/>
      <c r="H92" s="122"/>
      <c r="I92" s="100"/>
      <c r="J92" s="100"/>
      <c r="K92" s="25"/>
      <c r="L92" s="99"/>
      <c r="M92" s="99"/>
      <c r="N92" s="99"/>
      <c r="O92" s="99"/>
      <c r="P92" s="168"/>
      <c r="Q92" s="228">
        <f t="shared" si="8"/>
        <v>83</v>
      </c>
      <c r="R92" s="229">
        <f t="shared" si="6"/>
        <v>0</v>
      </c>
      <c r="S92" s="230">
        <f t="shared" si="7"/>
        <v>0</v>
      </c>
      <c r="T92" s="184"/>
      <c r="U92" s="184"/>
      <c r="V92" s="184"/>
      <c r="W92" s="184"/>
      <c r="X92" s="184"/>
      <c r="Y92" s="184"/>
      <c r="Z92" s="184"/>
      <c r="AA92" s="184"/>
      <c r="AB92" s="231">
        <f t="shared" si="9"/>
        <v>0</v>
      </c>
      <c r="AC92" s="186"/>
      <c r="AD92" s="99"/>
      <c r="AE92" s="181"/>
    </row>
    <row r="93" spans="1:31" ht="27.75" customHeight="1" x14ac:dyDescent="0.2">
      <c r="A93" s="7">
        <v>84</v>
      </c>
      <c r="B93" s="99"/>
      <c r="C93" s="99"/>
      <c r="D93" s="99"/>
      <c r="E93" s="186"/>
      <c r="F93" s="99"/>
      <c r="G93" s="99"/>
      <c r="H93" s="122"/>
      <c r="I93" s="99"/>
      <c r="J93" s="100"/>
      <c r="K93" s="25"/>
      <c r="L93" s="99"/>
      <c r="M93" s="99"/>
      <c r="N93" s="99"/>
      <c r="O93" s="99"/>
      <c r="P93" s="168"/>
      <c r="Q93" s="228">
        <f t="shared" si="8"/>
        <v>84</v>
      </c>
      <c r="R93" s="229">
        <f t="shared" si="6"/>
        <v>0</v>
      </c>
      <c r="S93" s="230">
        <f t="shared" si="7"/>
        <v>0</v>
      </c>
      <c r="T93" s="184"/>
      <c r="U93" s="184"/>
      <c r="V93" s="184"/>
      <c r="W93" s="184"/>
      <c r="X93" s="184"/>
      <c r="Y93" s="184"/>
      <c r="Z93" s="184"/>
      <c r="AA93" s="184"/>
      <c r="AB93" s="231">
        <f t="shared" si="9"/>
        <v>0</v>
      </c>
      <c r="AC93" s="186"/>
      <c r="AD93" s="99"/>
      <c r="AE93" s="181"/>
    </row>
    <row r="94" spans="1:31" ht="27.75" customHeight="1" x14ac:dyDescent="0.2">
      <c r="A94" s="7">
        <v>85</v>
      </c>
      <c r="B94" s="99"/>
      <c r="C94" s="99"/>
      <c r="D94" s="99"/>
      <c r="E94" s="186"/>
      <c r="F94" s="99"/>
      <c r="G94" s="99"/>
      <c r="H94" s="122"/>
      <c r="I94" s="99"/>
      <c r="J94" s="99"/>
      <c r="K94" s="25"/>
      <c r="L94" s="99"/>
      <c r="M94" s="99"/>
      <c r="N94" s="99"/>
      <c r="O94" s="99"/>
      <c r="P94" s="168"/>
      <c r="Q94" s="228">
        <f t="shared" si="8"/>
        <v>85</v>
      </c>
      <c r="R94" s="229">
        <f t="shared" si="6"/>
        <v>0</v>
      </c>
      <c r="S94" s="230">
        <f t="shared" si="7"/>
        <v>0</v>
      </c>
      <c r="T94" s="184"/>
      <c r="U94" s="184"/>
      <c r="V94" s="184"/>
      <c r="W94" s="184"/>
      <c r="X94" s="184"/>
      <c r="Y94" s="184"/>
      <c r="Z94" s="184"/>
      <c r="AA94" s="184"/>
      <c r="AB94" s="231">
        <f t="shared" si="9"/>
        <v>0</v>
      </c>
      <c r="AC94" s="186"/>
      <c r="AD94" s="99"/>
      <c r="AE94" s="181"/>
    </row>
    <row r="95" spans="1:31" ht="27.75" customHeight="1" x14ac:dyDescent="0.2">
      <c r="A95" s="7">
        <v>86</v>
      </c>
      <c r="B95" s="99"/>
      <c r="C95" s="99"/>
      <c r="D95" s="99"/>
      <c r="E95" s="186"/>
      <c r="F95" s="99"/>
      <c r="G95" s="99"/>
      <c r="H95" s="122"/>
      <c r="I95" s="99"/>
      <c r="J95" s="99"/>
      <c r="K95" s="25"/>
      <c r="L95" s="99"/>
      <c r="M95" s="99"/>
      <c r="N95" s="99"/>
      <c r="O95" s="99"/>
      <c r="P95" s="168"/>
      <c r="Q95" s="228">
        <f t="shared" si="8"/>
        <v>86</v>
      </c>
      <c r="R95" s="229">
        <f t="shared" si="6"/>
        <v>0</v>
      </c>
      <c r="S95" s="230">
        <f t="shared" si="7"/>
        <v>0</v>
      </c>
      <c r="T95" s="184"/>
      <c r="U95" s="184"/>
      <c r="V95" s="184"/>
      <c r="W95" s="184"/>
      <c r="X95" s="184"/>
      <c r="Y95" s="184"/>
      <c r="Z95" s="184"/>
      <c r="AA95" s="184"/>
      <c r="AB95" s="231">
        <f t="shared" si="9"/>
        <v>0</v>
      </c>
      <c r="AC95" s="186"/>
      <c r="AD95" s="99"/>
      <c r="AE95" s="181"/>
    </row>
    <row r="96" spans="1:31" ht="27.75" customHeight="1" x14ac:dyDescent="0.2">
      <c r="A96" s="7">
        <v>87</v>
      </c>
      <c r="B96" s="99"/>
      <c r="C96" s="99"/>
      <c r="D96" s="99"/>
      <c r="E96" s="186"/>
      <c r="F96" s="99"/>
      <c r="G96" s="99"/>
      <c r="H96" s="122"/>
      <c r="I96" s="99"/>
      <c r="J96" s="100"/>
      <c r="K96" s="25"/>
      <c r="L96" s="99"/>
      <c r="M96" s="99"/>
      <c r="N96" s="99"/>
      <c r="O96" s="100"/>
      <c r="P96" s="168"/>
      <c r="Q96" s="228">
        <f t="shared" si="8"/>
        <v>87</v>
      </c>
      <c r="R96" s="229">
        <f t="shared" si="6"/>
        <v>0</v>
      </c>
      <c r="S96" s="230">
        <f t="shared" si="7"/>
        <v>0</v>
      </c>
      <c r="T96" s="184"/>
      <c r="U96" s="184"/>
      <c r="V96" s="184"/>
      <c r="W96" s="184"/>
      <c r="X96" s="184"/>
      <c r="Y96" s="184"/>
      <c r="Z96" s="184"/>
      <c r="AA96" s="184"/>
      <c r="AB96" s="231">
        <f t="shared" si="9"/>
        <v>0</v>
      </c>
      <c r="AC96" s="186"/>
      <c r="AD96" s="99"/>
      <c r="AE96" s="181"/>
    </row>
    <row r="97" spans="1:31" ht="27.75" customHeight="1" x14ac:dyDescent="0.2">
      <c r="A97" s="7">
        <v>88</v>
      </c>
      <c r="B97" s="99"/>
      <c r="C97" s="99"/>
      <c r="D97" s="99"/>
      <c r="E97" s="186"/>
      <c r="F97" s="99"/>
      <c r="G97" s="99"/>
      <c r="H97" s="122"/>
      <c r="I97" s="99"/>
      <c r="J97" s="99"/>
      <c r="K97" s="25"/>
      <c r="L97" s="99"/>
      <c r="M97" s="99"/>
      <c r="N97" s="99"/>
      <c r="O97" s="99"/>
      <c r="P97" s="168"/>
      <c r="Q97" s="228">
        <f t="shared" si="8"/>
        <v>88</v>
      </c>
      <c r="R97" s="229">
        <f t="shared" si="6"/>
        <v>0</v>
      </c>
      <c r="S97" s="230">
        <f t="shared" si="7"/>
        <v>0</v>
      </c>
      <c r="T97" s="184"/>
      <c r="U97" s="184"/>
      <c r="V97" s="184"/>
      <c r="W97" s="184"/>
      <c r="X97" s="184"/>
      <c r="Y97" s="184"/>
      <c r="Z97" s="184"/>
      <c r="AA97" s="184"/>
      <c r="AB97" s="231">
        <f t="shared" si="9"/>
        <v>0</v>
      </c>
      <c r="AC97" s="186"/>
      <c r="AD97" s="99"/>
      <c r="AE97" s="181"/>
    </row>
    <row r="98" spans="1:31" ht="27.75" customHeight="1" x14ac:dyDescent="0.2">
      <c r="A98" s="7">
        <v>89</v>
      </c>
      <c r="B98" s="99"/>
      <c r="C98" s="99"/>
      <c r="D98" s="99"/>
      <c r="E98" s="186"/>
      <c r="F98" s="99"/>
      <c r="G98" s="99"/>
      <c r="H98" s="122"/>
      <c r="I98" s="99"/>
      <c r="J98" s="99"/>
      <c r="K98" s="25"/>
      <c r="L98" s="99"/>
      <c r="M98" s="99"/>
      <c r="N98" s="99"/>
      <c r="O98" s="99"/>
      <c r="P98" s="168"/>
      <c r="Q98" s="228">
        <f t="shared" si="8"/>
        <v>89</v>
      </c>
      <c r="R98" s="229">
        <f t="shared" si="6"/>
        <v>0</v>
      </c>
      <c r="S98" s="230">
        <f t="shared" si="7"/>
        <v>0</v>
      </c>
      <c r="T98" s="184"/>
      <c r="U98" s="184"/>
      <c r="V98" s="184"/>
      <c r="W98" s="184"/>
      <c r="X98" s="184"/>
      <c r="Y98" s="184"/>
      <c r="Z98" s="184"/>
      <c r="AA98" s="184"/>
      <c r="AB98" s="231">
        <f t="shared" si="9"/>
        <v>0</v>
      </c>
      <c r="AC98" s="186"/>
      <c r="AD98" s="99"/>
      <c r="AE98" s="181"/>
    </row>
    <row r="99" spans="1:31" ht="27.75" customHeight="1" x14ac:dyDescent="0.2">
      <c r="A99" s="169">
        <v>90</v>
      </c>
      <c r="B99" s="213"/>
      <c r="C99" s="213"/>
      <c r="D99" s="213"/>
      <c r="E99" s="187"/>
      <c r="F99" s="213"/>
      <c r="G99" s="213"/>
      <c r="H99" s="170"/>
      <c r="I99" s="215"/>
      <c r="J99" s="213"/>
      <c r="K99" s="171"/>
      <c r="L99" s="172"/>
      <c r="M99" s="213"/>
      <c r="N99" s="213"/>
      <c r="O99" s="213"/>
      <c r="P99" s="173"/>
      <c r="Q99" s="228">
        <f t="shared" si="8"/>
        <v>90</v>
      </c>
      <c r="R99" s="229">
        <f t="shared" si="6"/>
        <v>0</v>
      </c>
      <c r="S99" s="230">
        <f t="shared" si="7"/>
        <v>0</v>
      </c>
      <c r="T99" s="184"/>
      <c r="U99" s="184"/>
      <c r="V99" s="184"/>
      <c r="W99" s="184"/>
      <c r="X99" s="184"/>
      <c r="Y99" s="184"/>
      <c r="Z99" s="184"/>
      <c r="AA99" s="184"/>
      <c r="AB99" s="231">
        <f t="shared" si="9"/>
        <v>0</v>
      </c>
      <c r="AC99" s="187"/>
      <c r="AD99" s="140"/>
      <c r="AE99" s="182"/>
    </row>
    <row r="100" spans="1:31" ht="27.75" customHeight="1" x14ac:dyDescent="0.2">
      <c r="A100" s="7">
        <v>91</v>
      </c>
      <c r="B100" s="100"/>
      <c r="C100" s="99"/>
      <c r="D100" s="99"/>
      <c r="E100" s="186"/>
      <c r="F100" s="99"/>
      <c r="G100" s="99"/>
      <c r="H100" s="122"/>
      <c r="I100" s="100"/>
      <c r="J100" s="100"/>
      <c r="K100" s="100"/>
      <c r="L100" s="100"/>
      <c r="M100" s="100"/>
      <c r="N100" s="100"/>
      <c r="O100" s="99"/>
      <c r="P100" s="168"/>
      <c r="Q100" s="228">
        <f t="shared" si="8"/>
        <v>91</v>
      </c>
      <c r="R100" s="229">
        <f t="shared" si="6"/>
        <v>0</v>
      </c>
      <c r="S100" s="230">
        <f t="shared" si="7"/>
        <v>0</v>
      </c>
      <c r="T100" s="184"/>
      <c r="U100" s="184"/>
      <c r="V100" s="184"/>
      <c r="W100" s="184"/>
      <c r="X100" s="184"/>
      <c r="Y100" s="184"/>
      <c r="Z100" s="184"/>
      <c r="AA100" s="184"/>
      <c r="AB100" s="231">
        <f t="shared" si="9"/>
        <v>0</v>
      </c>
      <c r="AC100" s="186"/>
      <c r="AD100" s="99"/>
      <c r="AE100" s="181"/>
    </row>
    <row r="101" spans="1:31" ht="27.75" customHeight="1" x14ac:dyDescent="0.2">
      <c r="A101" s="7">
        <v>92</v>
      </c>
      <c r="B101" s="100"/>
      <c r="C101" s="99"/>
      <c r="D101" s="99"/>
      <c r="E101" s="186"/>
      <c r="F101" s="99"/>
      <c r="G101" s="99"/>
      <c r="H101" s="11"/>
      <c r="I101" s="100"/>
      <c r="J101" s="100"/>
      <c r="K101" s="25"/>
      <c r="L101" s="100"/>
      <c r="M101" s="99"/>
      <c r="N101" s="99"/>
      <c r="O101" s="99"/>
      <c r="P101" s="168"/>
      <c r="Q101" s="228">
        <f t="shared" si="8"/>
        <v>92</v>
      </c>
      <c r="R101" s="229">
        <f t="shared" si="6"/>
        <v>0</v>
      </c>
      <c r="S101" s="230">
        <f t="shared" si="7"/>
        <v>0</v>
      </c>
      <c r="T101" s="184"/>
      <c r="U101" s="184"/>
      <c r="V101" s="184"/>
      <c r="W101" s="184"/>
      <c r="X101" s="184"/>
      <c r="Y101" s="184"/>
      <c r="Z101" s="184"/>
      <c r="AA101" s="184"/>
      <c r="AB101" s="231">
        <f t="shared" si="9"/>
        <v>0</v>
      </c>
      <c r="AC101" s="186"/>
      <c r="AD101" s="99"/>
      <c r="AE101" s="181"/>
    </row>
    <row r="102" spans="1:31" ht="27.75" customHeight="1" x14ac:dyDescent="0.2">
      <c r="A102" s="7">
        <v>93</v>
      </c>
      <c r="B102" s="99"/>
      <c r="C102" s="99"/>
      <c r="D102" s="99"/>
      <c r="E102" s="186"/>
      <c r="F102" s="99"/>
      <c r="G102" s="99"/>
      <c r="H102" s="123"/>
      <c r="I102" s="100"/>
      <c r="J102" s="100"/>
      <c r="K102" s="25"/>
      <c r="L102" s="100"/>
      <c r="M102" s="99"/>
      <c r="N102" s="99"/>
      <c r="O102" s="99"/>
      <c r="P102" s="168"/>
      <c r="Q102" s="228">
        <f t="shared" si="8"/>
        <v>93</v>
      </c>
      <c r="R102" s="229">
        <f t="shared" si="6"/>
        <v>0</v>
      </c>
      <c r="S102" s="230">
        <f t="shared" si="7"/>
        <v>0</v>
      </c>
      <c r="T102" s="184"/>
      <c r="U102" s="184"/>
      <c r="V102" s="184"/>
      <c r="W102" s="184"/>
      <c r="X102" s="184"/>
      <c r="Y102" s="184"/>
      <c r="Z102" s="184"/>
      <c r="AA102" s="184"/>
      <c r="AB102" s="231">
        <f t="shared" si="9"/>
        <v>0</v>
      </c>
      <c r="AC102" s="186"/>
      <c r="AD102" s="99"/>
      <c r="AE102" s="181"/>
    </row>
    <row r="103" spans="1:31" ht="27.75" customHeight="1" x14ac:dyDescent="0.2">
      <c r="A103" s="7">
        <v>94</v>
      </c>
      <c r="B103" s="100"/>
      <c r="C103" s="99"/>
      <c r="D103" s="99"/>
      <c r="E103" s="186"/>
      <c r="F103" s="99"/>
      <c r="G103" s="99"/>
      <c r="H103" s="122"/>
      <c r="I103" s="100"/>
      <c r="J103" s="100"/>
      <c r="K103" s="25"/>
      <c r="L103" s="100"/>
      <c r="M103" s="99"/>
      <c r="N103" s="99"/>
      <c r="O103" s="99"/>
      <c r="P103" s="168"/>
      <c r="Q103" s="228">
        <f t="shared" si="8"/>
        <v>94</v>
      </c>
      <c r="R103" s="229">
        <f t="shared" si="6"/>
        <v>0</v>
      </c>
      <c r="S103" s="230">
        <f t="shared" si="7"/>
        <v>0</v>
      </c>
      <c r="T103" s="184"/>
      <c r="U103" s="184"/>
      <c r="V103" s="184"/>
      <c r="W103" s="184"/>
      <c r="X103" s="184"/>
      <c r="Y103" s="184"/>
      <c r="Z103" s="184"/>
      <c r="AA103" s="184"/>
      <c r="AB103" s="231">
        <f t="shared" si="9"/>
        <v>0</v>
      </c>
      <c r="AC103" s="186"/>
      <c r="AD103" s="99"/>
      <c r="AE103" s="181"/>
    </row>
    <row r="104" spans="1:31" ht="27.75" customHeight="1" x14ac:dyDescent="0.2">
      <c r="A104" s="7">
        <v>95</v>
      </c>
      <c r="B104" s="100"/>
      <c r="C104" s="99"/>
      <c r="D104" s="99"/>
      <c r="E104" s="186"/>
      <c r="F104" s="99"/>
      <c r="G104" s="99"/>
      <c r="H104" s="122"/>
      <c r="I104" s="100"/>
      <c r="J104" s="100"/>
      <c r="K104" s="25"/>
      <c r="L104" s="99"/>
      <c r="M104" s="99"/>
      <c r="N104" s="99"/>
      <c r="O104" s="99"/>
      <c r="P104" s="168"/>
      <c r="Q104" s="228">
        <f t="shared" si="8"/>
        <v>95</v>
      </c>
      <c r="R104" s="229">
        <f t="shared" si="6"/>
        <v>0</v>
      </c>
      <c r="S104" s="230">
        <f t="shared" si="7"/>
        <v>0</v>
      </c>
      <c r="T104" s="184"/>
      <c r="U104" s="184"/>
      <c r="V104" s="184"/>
      <c r="W104" s="184"/>
      <c r="X104" s="184"/>
      <c r="Y104" s="184"/>
      <c r="Z104" s="184"/>
      <c r="AA104" s="184"/>
      <c r="AB104" s="231">
        <f t="shared" si="9"/>
        <v>0</v>
      </c>
      <c r="AC104" s="186"/>
      <c r="AD104" s="99"/>
      <c r="AE104" s="181"/>
    </row>
    <row r="105" spans="1:31" ht="27.75" customHeight="1" x14ac:dyDescent="0.2">
      <c r="A105" s="7">
        <v>96</v>
      </c>
      <c r="B105" s="99"/>
      <c r="C105" s="99"/>
      <c r="D105" s="99"/>
      <c r="E105" s="186"/>
      <c r="F105" s="99"/>
      <c r="G105" s="99"/>
      <c r="H105" s="122"/>
      <c r="I105" s="100"/>
      <c r="J105" s="100"/>
      <c r="K105" s="25"/>
      <c r="L105" s="99"/>
      <c r="M105" s="99"/>
      <c r="N105" s="99"/>
      <c r="O105" s="99"/>
      <c r="P105" s="168"/>
      <c r="Q105" s="228">
        <f t="shared" si="8"/>
        <v>96</v>
      </c>
      <c r="R105" s="229">
        <f t="shared" si="6"/>
        <v>0</v>
      </c>
      <c r="S105" s="230">
        <f t="shared" si="7"/>
        <v>0</v>
      </c>
      <c r="T105" s="184"/>
      <c r="U105" s="184"/>
      <c r="V105" s="184"/>
      <c r="W105" s="184"/>
      <c r="X105" s="184"/>
      <c r="Y105" s="184"/>
      <c r="Z105" s="184"/>
      <c r="AA105" s="184"/>
      <c r="AB105" s="231">
        <f t="shared" si="9"/>
        <v>0</v>
      </c>
      <c r="AC105" s="186"/>
      <c r="AD105" s="99"/>
      <c r="AE105" s="181"/>
    </row>
    <row r="106" spans="1:31" ht="27.75" customHeight="1" x14ac:dyDescent="0.2">
      <c r="A106" s="7">
        <v>97</v>
      </c>
      <c r="B106" s="99"/>
      <c r="C106" s="99"/>
      <c r="D106" s="99"/>
      <c r="E106" s="186"/>
      <c r="F106" s="99"/>
      <c r="G106" s="99"/>
      <c r="H106" s="122"/>
      <c r="I106" s="100"/>
      <c r="J106" s="99"/>
      <c r="K106" s="25"/>
      <c r="L106" s="99"/>
      <c r="M106" s="99"/>
      <c r="N106" s="99"/>
      <c r="O106" s="99"/>
      <c r="P106" s="168"/>
      <c r="Q106" s="228">
        <f t="shared" si="8"/>
        <v>97</v>
      </c>
      <c r="R106" s="229">
        <f t="shared" si="6"/>
        <v>0</v>
      </c>
      <c r="S106" s="230">
        <f t="shared" si="7"/>
        <v>0</v>
      </c>
      <c r="T106" s="184"/>
      <c r="U106" s="184"/>
      <c r="V106" s="184"/>
      <c r="W106" s="184"/>
      <c r="X106" s="184"/>
      <c r="Y106" s="184"/>
      <c r="Z106" s="184"/>
      <c r="AA106" s="184"/>
      <c r="AB106" s="231">
        <f t="shared" si="9"/>
        <v>0</v>
      </c>
      <c r="AC106" s="186"/>
      <c r="AD106" s="99"/>
      <c r="AE106" s="181"/>
    </row>
    <row r="107" spans="1:31" ht="27.75" customHeight="1" x14ac:dyDescent="0.2">
      <c r="A107" s="7">
        <v>98</v>
      </c>
      <c r="B107" s="99"/>
      <c r="C107" s="99"/>
      <c r="D107" s="99"/>
      <c r="E107" s="186"/>
      <c r="F107" s="99"/>
      <c r="G107" s="99"/>
      <c r="H107" s="122"/>
      <c r="I107" s="100"/>
      <c r="J107" s="100"/>
      <c r="K107" s="25"/>
      <c r="L107" s="99"/>
      <c r="M107" s="99"/>
      <c r="N107" s="99"/>
      <c r="O107" s="99"/>
      <c r="P107" s="168"/>
      <c r="Q107" s="228">
        <f t="shared" si="8"/>
        <v>98</v>
      </c>
      <c r="R107" s="229">
        <f t="shared" si="6"/>
        <v>0</v>
      </c>
      <c r="S107" s="230">
        <f t="shared" si="7"/>
        <v>0</v>
      </c>
      <c r="T107" s="184"/>
      <c r="U107" s="184"/>
      <c r="V107" s="184"/>
      <c r="W107" s="184"/>
      <c r="X107" s="184"/>
      <c r="Y107" s="184"/>
      <c r="Z107" s="184"/>
      <c r="AA107" s="184"/>
      <c r="AB107" s="231">
        <f t="shared" si="9"/>
        <v>0</v>
      </c>
      <c r="AC107" s="186"/>
      <c r="AD107" s="99"/>
      <c r="AE107" s="181"/>
    </row>
    <row r="108" spans="1:31" ht="27.75" customHeight="1" x14ac:dyDescent="0.2">
      <c r="A108" s="7">
        <v>99</v>
      </c>
      <c r="B108" s="99"/>
      <c r="C108" s="99"/>
      <c r="D108" s="99"/>
      <c r="E108" s="186"/>
      <c r="F108" s="99"/>
      <c r="G108" s="99"/>
      <c r="H108" s="122"/>
      <c r="I108" s="99"/>
      <c r="J108" s="100"/>
      <c r="K108" s="25"/>
      <c r="L108" s="99"/>
      <c r="M108" s="99"/>
      <c r="N108" s="99"/>
      <c r="O108" s="99"/>
      <c r="P108" s="168"/>
      <c r="Q108" s="228">
        <f t="shared" si="8"/>
        <v>99</v>
      </c>
      <c r="R108" s="229">
        <f t="shared" si="6"/>
        <v>0</v>
      </c>
      <c r="S108" s="230">
        <f t="shared" si="7"/>
        <v>0</v>
      </c>
      <c r="T108" s="184"/>
      <c r="U108" s="184"/>
      <c r="V108" s="184"/>
      <c r="W108" s="184"/>
      <c r="X108" s="184"/>
      <c r="Y108" s="184"/>
      <c r="Z108" s="184"/>
      <c r="AA108" s="184"/>
      <c r="AB108" s="231">
        <f t="shared" si="9"/>
        <v>0</v>
      </c>
      <c r="AC108" s="186"/>
      <c r="AD108" s="99"/>
      <c r="AE108" s="181"/>
    </row>
    <row r="109" spans="1:31" ht="27.75" customHeight="1" x14ac:dyDescent="0.2">
      <c r="A109" s="7">
        <v>100</v>
      </c>
      <c r="B109" s="99"/>
      <c r="C109" s="99"/>
      <c r="D109" s="99"/>
      <c r="E109" s="186"/>
      <c r="F109" s="99"/>
      <c r="G109" s="99"/>
      <c r="H109" s="122"/>
      <c r="I109" s="99"/>
      <c r="J109" s="99"/>
      <c r="K109" s="25"/>
      <c r="L109" s="99"/>
      <c r="M109" s="99"/>
      <c r="N109" s="99"/>
      <c r="O109" s="99"/>
      <c r="P109" s="168"/>
      <c r="Q109" s="228">
        <f t="shared" si="8"/>
        <v>100</v>
      </c>
      <c r="R109" s="229">
        <f t="shared" si="6"/>
        <v>0</v>
      </c>
      <c r="S109" s="230">
        <f t="shared" si="7"/>
        <v>0</v>
      </c>
      <c r="T109" s="184"/>
      <c r="U109" s="184"/>
      <c r="V109" s="184"/>
      <c r="W109" s="184"/>
      <c r="X109" s="184"/>
      <c r="Y109" s="184"/>
      <c r="Z109" s="184"/>
      <c r="AA109" s="184"/>
      <c r="AB109" s="231">
        <f t="shared" si="9"/>
        <v>0</v>
      </c>
      <c r="AC109" s="186"/>
      <c r="AD109" s="99"/>
      <c r="AE109" s="181"/>
    </row>
    <row r="110" spans="1:31" ht="27.75" customHeight="1" x14ac:dyDescent="0.2">
      <c r="A110" s="7">
        <v>101</v>
      </c>
      <c r="B110" s="99"/>
      <c r="C110" s="99"/>
      <c r="D110" s="99"/>
      <c r="E110" s="186"/>
      <c r="F110" s="99"/>
      <c r="G110" s="99"/>
      <c r="H110" s="122"/>
      <c r="I110" s="99"/>
      <c r="J110" s="99"/>
      <c r="K110" s="25"/>
      <c r="L110" s="99"/>
      <c r="M110" s="99"/>
      <c r="N110" s="99"/>
      <c r="O110" s="99"/>
      <c r="P110" s="168"/>
      <c r="Q110" s="228">
        <f t="shared" si="8"/>
        <v>101</v>
      </c>
      <c r="R110" s="229">
        <f t="shared" si="6"/>
        <v>0</v>
      </c>
      <c r="S110" s="230">
        <f t="shared" si="7"/>
        <v>0</v>
      </c>
      <c r="T110" s="184"/>
      <c r="U110" s="184"/>
      <c r="V110" s="184"/>
      <c r="W110" s="184"/>
      <c r="X110" s="184"/>
      <c r="Y110" s="184"/>
      <c r="Z110" s="184"/>
      <c r="AA110" s="184"/>
      <c r="AB110" s="231">
        <f t="shared" si="9"/>
        <v>0</v>
      </c>
      <c r="AC110" s="186"/>
      <c r="AD110" s="99"/>
      <c r="AE110" s="181"/>
    </row>
    <row r="111" spans="1:31" ht="27.75" customHeight="1" x14ac:dyDescent="0.2">
      <c r="A111" s="7">
        <v>102</v>
      </c>
      <c r="B111" s="99"/>
      <c r="C111" s="99"/>
      <c r="D111" s="99"/>
      <c r="E111" s="186"/>
      <c r="F111" s="99"/>
      <c r="G111" s="99"/>
      <c r="H111" s="122"/>
      <c r="I111" s="99"/>
      <c r="J111" s="100"/>
      <c r="K111" s="25"/>
      <c r="L111" s="99"/>
      <c r="M111" s="99"/>
      <c r="N111" s="99"/>
      <c r="O111" s="100"/>
      <c r="P111" s="168"/>
      <c r="Q111" s="228">
        <f t="shared" si="8"/>
        <v>102</v>
      </c>
      <c r="R111" s="229">
        <f t="shared" si="6"/>
        <v>0</v>
      </c>
      <c r="S111" s="230">
        <f t="shared" si="7"/>
        <v>0</v>
      </c>
      <c r="T111" s="184"/>
      <c r="U111" s="184"/>
      <c r="V111" s="184"/>
      <c r="W111" s="184"/>
      <c r="X111" s="184"/>
      <c r="Y111" s="184"/>
      <c r="Z111" s="184"/>
      <c r="AA111" s="184"/>
      <c r="AB111" s="231">
        <f t="shared" si="9"/>
        <v>0</v>
      </c>
      <c r="AC111" s="186"/>
      <c r="AD111" s="99"/>
      <c r="AE111" s="181"/>
    </row>
    <row r="112" spans="1:31" ht="27.75" customHeight="1" x14ac:dyDescent="0.2">
      <c r="A112" s="7">
        <v>103</v>
      </c>
      <c r="B112" s="99"/>
      <c r="C112" s="99"/>
      <c r="D112" s="99"/>
      <c r="E112" s="186"/>
      <c r="F112" s="99"/>
      <c r="G112" s="99"/>
      <c r="H112" s="122"/>
      <c r="I112" s="99"/>
      <c r="J112" s="99"/>
      <c r="K112" s="25"/>
      <c r="L112" s="99"/>
      <c r="M112" s="99"/>
      <c r="N112" s="99"/>
      <c r="O112" s="99"/>
      <c r="P112" s="168"/>
      <c r="Q112" s="228">
        <f t="shared" si="8"/>
        <v>103</v>
      </c>
      <c r="R112" s="229">
        <f t="shared" si="6"/>
        <v>0</v>
      </c>
      <c r="S112" s="230">
        <f t="shared" si="7"/>
        <v>0</v>
      </c>
      <c r="T112" s="184"/>
      <c r="U112" s="184"/>
      <c r="V112" s="184"/>
      <c r="W112" s="184"/>
      <c r="X112" s="184"/>
      <c r="Y112" s="184"/>
      <c r="Z112" s="184"/>
      <c r="AA112" s="184"/>
      <c r="AB112" s="231">
        <f t="shared" si="9"/>
        <v>0</v>
      </c>
      <c r="AC112" s="186"/>
      <c r="AD112" s="99"/>
      <c r="AE112" s="181"/>
    </row>
    <row r="113" spans="1:31" ht="27.75" customHeight="1" x14ac:dyDescent="0.2">
      <c r="A113" s="7">
        <v>104</v>
      </c>
      <c r="B113" s="99"/>
      <c r="C113" s="99"/>
      <c r="D113" s="99"/>
      <c r="E113" s="186"/>
      <c r="F113" s="99"/>
      <c r="G113" s="99"/>
      <c r="H113" s="122"/>
      <c r="I113" s="99"/>
      <c r="J113" s="99"/>
      <c r="K113" s="25"/>
      <c r="L113" s="99"/>
      <c r="M113" s="99"/>
      <c r="N113" s="99"/>
      <c r="O113" s="99"/>
      <c r="P113" s="168"/>
      <c r="Q113" s="228">
        <f t="shared" si="8"/>
        <v>104</v>
      </c>
      <c r="R113" s="229">
        <f t="shared" si="6"/>
        <v>0</v>
      </c>
      <c r="S113" s="230">
        <f t="shared" si="7"/>
        <v>0</v>
      </c>
      <c r="T113" s="184"/>
      <c r="U113" s="184"/>
      <c r="V113" s="184"/>
      <c r="W113" s="184"/>
      <c r="X113" s="184"/>
      <c r="Y113" s="184"/>
      <c r="Z113" s="184"/>
      <c r="AA113" s="184"/>
      <c r="AB113" s="231">
        <f t="shared" si="9"/>
        <v>0</v>
      </c>
      <c r="AC113" s="186"/>
      <c r="AD113" s="99"/>
      <c r="AE113" s="181"/>
    </row>
    <row r="114" spans="1:31" ht="27.75" customHeight="1" x14ac:dyDescent="0.2">
      <c r="A114" s="169">
        <v>105</v>
      </c>
      <c r="B114" s="213"/>
      <c r="C114" s="213"/>
      <c r="D114" s="213"/>
      <c r="E114" s="187"/>
      <c r="F114" s="213"/>
      <c r="G114" s="213"/>
      <c r="H114" s="170"/>
      <c r="I114" s="215"/>
      <c r="J114" s="213"/>
      <c r="K114" s="171"/>
      <c r="L114" s="172"/>
      <c r="M114" s="213"/>
      <c r="N114" s="213"/>
      <c r="O114" s="213"/>
      <c r="P114" s="173"/>
      <c r="Q114" s="228">
        <f t="shared" si="8"/>
        <v>105</v>
      </c>
      <c r="R114" s="229">
        <f t="shared" si="6"/>
        <v>0</v>
      </c>
      <c r="S114" s="230">
        <f t="shared" si="7"/>
        <v>0</v>
      </c>
      <c r="T114" s="184"/>
      <c r="U114" s="184"/>
      <c r="V114" s="184"/>
      <c r="W114" s="184"/>
      <c r="X114" s="184"/>
      <c r="Y114" s="184"/>
      <c r="Z114" s="184"/>
      <c r="AA114" s="184"/>
      <c r="AB114" s="231">
        <f t="shared" si="9"/>
        <v>0</v>
      </c>
      <c r="AC114" s="187"/>
      <c r="AD114" s="140"/>
      <c r="AE114" s="182"/>
    </row>
    <row r="115" spans="1:31" ht="27.75" customHeight="1" x14ac:dyDescent="0.2">
      <c r="A115" s="7">
        <v>105</v>
      </c>
      <c r="B115" s="100"/>
      <c r="C115" s="99"/>
      <c r="D115" s="99"/>
      <c r="E115" s="186"/>
      <c r="F115" s="99"/>
      <c r="G115" s="99"/>
      <c r="H115" s="122"/>
      <c r="I115" s="100"/>
      <c r="J115" s="100"/>
      <c r="K115" s="100"/>
      <c r="L115" s="100"/>
      <c r="M115" s="100"/>
      <c r="N115" s="100"/>
      <c r="O115" s="99"/>
      <c r="P115" s="168"/>
      <c r="Q115" s="228">
        <f t="shared" si="8"/>
        <v>105</v>
      </c>
      <c r="R115" s="229">
        <f t="shared" si="6"/>
        <v>0</v>
      </c>
      <c r="S115" s="230">
        <f t="shared" si="7"/>
        <v>0</v>
      </c>
      <c r="T115" s="184"/>
      <c r="U115" s="184"/>
      <c r="V115" s="184"/>
      <c r="W115" s="184"/>
      <c r="X115" s="184"/>
      <c r="Y115" s="184"/>
      <c r="Z115" s="184"/>
      <c r="AA115" s="184"/>
      <c r="AB115" s="231">
        <f t="shared" si="9"/>
        <v>0</v>
      </c>
      <c r="AC115" s="186"/>
      <c r="AD115" s="99"/>
      <c r="AE115" s="181"/>
    </row>
    <row r="116" spans="1:31" ht="27.75" customHeight="1" x14ac:dyDescent="0.2">
      <c r="A116" s="7">
        <v>106</v>
      </c>
      <c r="B116" s="100"/>
      <c r="C116" s="99"/>
      <c r="D116" s="99"/>
      <c r="E116" s="186"/>
      <c r="F116" s="99"/>
      <c r="G116" s="99"/>
      <c r="H116" s="11"/>
      <c r="I116" s="100"/>
      <c r="J116" s="100"/>
      <c r="K116" s="25"/>
      <c r="L116" s="100"/>
      <c r="M116" s="99"/>
      <c r="N116" s="99"/>
      <c r="O116" s="99"/>
      <c r="P116" s="168"/>
      <c r="Q116" s="228">
        <f t="shared" si="8"/>
        <v>106</v>
      </c>
      <c r="R116" s="229">
        <f t="shared" si="6"/>
        <v>0</v>
      </c>
      <c r="S116" s="230">
        <f t="shared" si="7"/>
        <v>0</v>
      </c>
      <c r="T116" s="184"/>
      <c r="U116" s="184"/>
      <c r="V116" s="184"/>
      <c r="W116" s="184"/>
      <c r="X116" s="184"/>
      <c r="Y116" s="184"/>
      <c r="Z116" s="184"/>
      <c r="AA116" s="184"/>
      <c r="AB116" s="231">
        <f t="shared" si="9"/>
        <v>0</v>
      </c>
      <c r="AC116" s="186"/>
      <c r="AD116" s="99"/>
      <c r="AE116" s="181"/>
    </row>
    <row r="117" spans="1:31" ht="27.75" customHeight="1" x14ac:dyDescent="0.2">
      <c r="A117" s="7">
        <v>107</v>
      </c>
      <c r="B117" s="99"/>
      <c r="C117" s="99"/>
      <c r="D117" s="99"/>
      <c r="E117" s="186"/>
      <c r="F117" s="99"/>
      <c r="G117" s="99"/>
      <c r="H117" s="123"/>
      <c r="I117" s="100"/>
      <c r="J117" s="100"/>
      <c r="K117" s="25"/>
      <c r="L117" s="100"/>
      <c r="M117" s="99"/>
      <c r="N117" s="99"/>
      <c r="O117" s="99"/>
      <c r="P117" s="168"/>
      <c r="Q117" s="228">
        <f t="shared" si="8"/>
        <v>107</v>
      </c>
      <c r="R117" s="229">
        <f t="shared" si="6"/>
        <v>0</v>
      </c>
      <c r="S117" s="230">
        <f t="shared" si="7"/>
        <v>0</v>
      </c>
      <c r="T117" s="184"/>
      <c r="U117" s="184"/>
      <c r="V117" s="184"/>
      <c r="W117" s="184"/>
      <c r="X117" s="184"/>
      <c r="Y117" s="184"/>
      <c r="Z117" s="184"/>
      <c r="AA117" s="184"/>
      <c r="AB117" s="231">
        <f t="shared" si="9"/>
        <v>0</v>
      </c>
      <c r="AC117" s="186"/>
      <c r="AD117" s="99"/>
      <c r="AE117" s="181"/>
    </row>
    <row r="118" spans="1:31" ht="27.75" customHeight="1" x14ac:dyDescent="0.2">
      <c r="A118" s="7">
        <v>108</v>
      </c>
      <c r="B118" s="100"/>
      <c r="C118" s="99"/>
      <c r="D118" s="99"/>
      <c r="E118" s="186"/>
      <c r="F118" s="99"/>
      <c r="G118" s="99"/>
      <c r="H118" s="122"/>
      <c r="I118" s="100"/>
      <c r="J118" s="100"/>
      <c r="K118" s="25"/>
      <c r="L118" s="100"/>
      <c r="M118" s="99"/>
      <c r="N118" s="99"/>
      <c r="O118" s="99"/>
      <c r="P118" s="168"/>
      <c r="Q118" s="228">
        <f t="shared" si="8"/>
        <v>108</v>
      </c>
      <c r="R118" s="229">
        <f t="shared" si="6"/>
        <v>0</v>
      </c>
      <c r="S118" s="230">
        <f t="shared" si="7"/>
        <v>0</v>
      </c>
      <c r="T118" s="184"/>
      <c r="U118" s="184"/>
      <c r="V118" s="184"/>
      <c r="W118" s="184"/>
      <c r="X118" s="184"/>
      <c r="Y118" s="184"/>
      <c r="Z118" s="184"/>
      <c r="AA118" s="184"/>
      <c r="AB118" s="231">
        <f t="shared" si="9"/>
        <v>0</v>
      </c>
      <c r="AC118" s="186"/>
      <c r="AD118" s="99"/>
      <c r="AE118" s="181"/>
    </row>
    <row r="119" spans="1:31" ht="27.75" customHeight="1" x14ac:dyDescent="0.2">
      <c r="A119" s="7">
        <v>109</v>
      </c>
      <c r="B119" s="100"/>
      <c r="C119" s="99"/>
      <c r="D119" s="99"/>
      <c r="E119" s="186"/>
      <c r="F119" s="99"/>
      <c r="G119" s="99"/>
      <c r="H119" s="122"/>
      <c r="I119" s="100"/>
      <c r="J119" s="100"/>
      <c r="K119" s="25"/>
      <c r="L119" s="99"/>
      <c r="M119" s="99"/>
      <c r="N119" s="99"/>
      <c r="O119" s="99"/>
      <c r="P119" s="168"/>
      <c r="Q119" s="228">
        <f t="shared" si="8"/>
        <v>109</v>
      </c>
      <c r="R119" s="229">
        <f t="shared" si="6"/>
        <v>0</v>
      </c>
      <c r="S119" s="230">
        <f t="shared" si="7"/>
        <v>0</v>
      </c>
      <c r="T119" s="184"/>
      <c r="U119" s="184"/>
      <c r="V119" s="184"/>
      <c r="W119" s="184"/>
      <c r="X119" s="184"/>
      <c r="Y119" s="184"/>
      <c r="Z119" s="184"/>
      <c r="AA119" s="184"/>
      <c r="AB119" s="231">
        <f t="shared" si="9"/>
        <v>0</v>
      </c>
      <c r="AC119" s="186"/>
      <c r="AD119" s="99"/>
      <c r="AE119" s="181"/>
    </row>
    <row r="120" spans="1:31" ht="27.75" customHeight="1" x14ac:dyDescent="0.2">
      <c r="A120" s="7">
        <v>110</v>
      </c>
      <c r="B120" s="99"/>
      <c r="C120" s="99"/>
      <c r="D120" s="99"/>
      <c r="E120" s="186"/>
      <c r="F120" s="99"/>
      <c r="G120" s="99"/>
      <c r="H120" s="122"/>
      <c r="I120" s="100"/>
      <c r="J120" s="100"/>
      <c r="K120" s="25"/>
      <c r="L120" s="99"/>
      <c r="M120" s="99"/>
      <c r="N120" s="99"/>
      <c r="O120" s="99"/>
      <c r="P120" s="168"/>
      <c r="Q120" s="228">
        <f t="shared" si="8"/>
        <v>110</v>
      </c>
      <c r="R120" s="229">
        <f t="shared" si="6"/>
        <v>0</v>
      </c>
      <c r="S120" s="230">
        <f t="shared" si="7"/>
        <v>0</v>
      </c>
      <c r="T120" s="184"/>
      <c r="U120" s="184"/>
      <c r="V120" s="184"/>
      <c r="W120" s="184"/>
      <c r="X120" s="184"/>
      <c r="Y120" s="184"/>
      <c r="Z120" s="184"/>
      <c r="AA120" s="184"/>
      <c r="AB120" s="231">
        <f t="shared" si="9"/>
        <v>0</v>
      </c>
      <c r="AC120" s="186"/>
      <c r="AD120" s="99"/>
      <c r="AE120" s="181"/>
    </row>
    <row r="121" spans="1:31" ht="27.75" customHeight="1" x14ac:dyDescent="0.2">
      <c r="A121" s="7">
        <v>111</v>
      </c>
      <c r="B121" s="99"/>
      <c r="C121" s="99"/>
      <c r="D121" s="99"/>
      <c r="E121" s="186"/>
      <c r="F121" s="99"/>
      <c r="G121" s="99"/>
      <c r="H121" s="122"/>
      <c r="I121" s="100"/>
      <c r="J121" s="99"/>
      <c r="K121" s="25"/>
      <c r="L121" s="99"/>
      <c r="M121" s="99"/>
      <c r="N121" s="99"/>
      <c r="O121" s="99"/>
      <c r="P121" s="168"/>
      <c r="Q121" s="228">
        <f t="shared" si="8"/>
        <v>111</v>
      </c>
      <c r="R121" s="229">
        <f t="shared" si="6"/>
        <v>0</v>
      </c>
      <c r="S121" s="230">
        <f t="shared" si="7"/>
        <v>0</v>
      </c>
      <c r="T121" s="184"/>
      <c r="U121" s="184"/>
      <c r="V121" s="184"/>
      <c r="W121" s="184"/>
      <c r="X121" s="184"/>
      <c r="Y121" s="184"/>
      <c r="Z121" s="184"/>
      <c r="AA121" s="184"/>
      <c r="AB121" s="231">
        <f t="shared" si="9"/>
        <v>0</v>
      </c>
      <c r="AC121" s="186"/>
      <c r="AD121" s="99"/>
      <c r="AE121" s="181"/>
    </row>
    <row r="122" spans="1:31" ht="27.75" customHeight="1" x14ac:dyDescent="0.2">
      <c r="A122" s="7">
        <v>112</v>
      </c>
      <c r="B122" s="99"/>
      <c r="C122" s="99"/>
      <c r="D122" s="99"/>
      <c r="E122" s="186"/>
      <c r="F122" s="99"/>
      <c r="G122" s="99"/>
      <c r="H122" s="122"/>
      <c r="I122" s="100"/>
      <c r="J122" s="100"/>
      <c r="K122" s="25"/>
      <c r="L122" s="99"/>
      <c r="M122" s="99"/>
      <c r="N122" s="99"/>
      <c r="O122" s="99"/>
      <c r="P122" s="168"/>
      <c r="Q122" s="228">
        <f t="shared" si="8"/>
        <v>112</v>
      </c>
      <c r="R122" s="229">
        <f t="shared" si="6"/>
        <v>0</v>
      </c>
      <c r="S122" s="230">
        <f t="shared" si="7"/>
        <v>0</v>
      </c>
      <c r="T122" s="184"/>
      <c r="U122" s="184"/>
      <c r="V122" s="184"/>
      <c r="W122" s="184"/>
      <c r="X122" s="184"/>
      <c r="Y122" s="184"/>
      <c r="Z122" s="184"/>
      <c r="AA122" s="184"/>
      <c r="AB122" s="231">
        <f t="shared" si="9"/>
        <v>0</v>
      </c>
      <c r="AC122" s="186"/>
      <c r="AD122" s="99"/>
      <c r="AE122" s="181"/>
    </row>
    <row r="123" spans="1:31" ht="27.75" customHeight="1" x14ac:dyDescent="0.2">
      <c r="A123" s="7">
        <v>113</v>
      </c>
      <c r="B123" s="99"/>
      <c r="C123" s="99"/>
      <c r="D123" s="99"/>
      <c r="E123" s="186"/>
      <c r="F123" s="99"/>
      <c r="G123" s="99"/>
      <c r="H123" s="122"/>
      <c r="I123" s="99"/>
      <c r="J123" s="100"/>
      <c r="K123" s="25"/>
      <c r="L123" s="99"/>
      <c r="M123" s="99"/>
      <c r="N123" s="99"/>
      <c r="O123" s="99"/>
      <c r="P123" s="168"/>
      <c r="Q123" s="228">
        <f t="shared" si="8"/>
        <v>113</v>
      </c>
      <c r="R123" s="229">
        <f t="shared" si="6"/>
        <v>0</v>
      </c>
      <c r="S123" s="230">
        <f t="shared" si="7"/>
        <v>0</v>
      </c>
      <c r="T123" s="184"/>
      <c r="U123" s="184"/>
      <c r="V123" s="184"/>
      <c r="W123" s="184"/>
      <c r="X123" s="184"/>
      <c r="Y123" s="184"/>
      <c r="Z123" s="184"/>
      <c r="AA123" s="184"/>
      <c r="AB123" s="231">
        <f t="shared" si="9"/>
        <v>0</v>
      </c>
      <c r="AC123" s="186"/>
      <c r="AD123" s="99"/>
      <c r="AE123" s="181"/>
    </row>
    <row r="124" spans="1:31" ht="27.75" customHeight="1" x14ac:dyDescent="0.2">
      <c r="A124" s="7">
        <v>114</v>
      </c>
      <c r="B124" s="99"/>
      <c r="C124" s="99"/>
      <c r="D124" s="99"/>
      <c r="E124" s="186"/>
      <c r="F124" s="99"/>
      <c r="G124" s="99"/>
      <c r="H124" s="122"/>
      <c r="I124" s="99"/>
      <c r="J124" s="99"/>
      <c r="K124" s="25"/>
      <c r="L124" s="99"/>
      <c r="M124" s="99"/>
      <c r="N124" s="99"/>
      <c r="O124" s="99"/>
      <c r="P124" s="168"/>
      <c r="Q124" s="228">
        <f t="shared" si="8"/>
        <v>114</v>
      </c>
      <c r="R124" s="229">
        <f t="shared" si="6"/>
        <v>0</v>
      </c>
      <c r="S124" s="230">
        <f t="shared" si="7"/>
        <v>0</v>
      </c>
      <c r="T124" s="184"/>
      <c r="U124" s="184"/>
      <c r="V124" s="184"/>
      <c r="W124" s="184"/>
      <c r="X124" s="184"/>
      <c r="Y124" s="184"/>
      <c r="Z124" s="184"/>
      <c r="AA124" s="184"/>
      <c r="AB124" s="231">
        <f t="shared" si="9"/>
        <v>0</v>
      </c>
      <c r="AC124" s="186"/>
      <c r="AD124" s="99"/>
      <c r="AE124" s="181"/>
    </row>
    <row r="125" spans="1:31" ht="27.75" customHeight="1" x14ac:dyDescent="0.2">
      <c r="A125" s="7">
        <v>115</v>
      </c>
      <c r="B125" s="99"/>
      <c r="C125" s="99"/>
      <c r="D125" s="99"/>
      <c r="E125" s="186"/>
      <c r="F125" s="99"/>
      <c r="G125" s="99"/>
      <c r="H125" s="122"/>
      <c r="I125" s="99"/>
      <c r="J125" s="99"/>
      <c r="K125" s="25"/>
      <c r="L125" s="99"/>
      <c r="M125" s="99"/>
      <c r="N125" s="99"/>
      <c r="O125" s="99"/>
      <c r="P125" s="168"/>
      <c r="Q125" s="228">
        <f t="shared" si="8"/>
        <v>115</v>
      </c>
      <c r="R125" s="229">
        <f t="shared" si="6"/>
        <v>0</v>
      </c>
      <c r="S125" s="230">
        <f t="shared" si="7"/>
        <v>0</v>
      </c>
      <c r="T125" s="184"/>
      <c r="U125" s="184"/>
      <c r="V125" s="184"/>
      <c r="W125" s="184"/>
      <c r="X125" s="184"/>
      <c r="Y125" s="184"/>
      <c r="Z125" s="184"/>
      <c r="AA125" s="184"/>
      <c r="AB125" s="231">
        <f t="shared" si="9"/>
        <v>0</v>
      </c>
      <c r="AC125" s="186"/>
      <c r="AD125" s="99"/>
      <c r="AE125" s="181"/>
    </row>
    <row r="126" spans="1:31" ht="27.75" customHeight="1" x14ac:dyDescent="0.2">
      <c r="A126" s="7">
        <v>116</v>
      </c>
      <c r="B126" s="99"/>
      <c r="C126" s="99"/>
      <c r="D126" s="99"/>
      <c r="E126" s="186"/>
      <c r="F126" s="99"/>
      <c r="G126" s="99"/>
      <c r="H126" s="122"/>
      <c r="I126" s="99"/>
      <c r="J126" s="100"/>
      <c r="K126" s="25"/>
      <c r="L126" s="99"/>
      <c r="M126" s="99"/>
      <c r="N126" s="99"/>
      <c r="O126" s="100"/>
      <c r="P126" s="168"/>
      <c r="Q126" s="228">
        <f t="shared" si="8"/>
        <v>116</v>
      </c>
      <c r="R126" s="229">
        <f t="shared" si="6"/>
        <v>0</v>
      </c>
      <c r="S126" s="230">
        <f t="shared" si="7"/>
        <v>0</v>
      </c>
      <c r="T126" s="184"/>
      <c r="U126" s="184"/>
      <c r="V126" s="184"/>
      <c r="W126" s="184"/>
      <c r="X126" s="184"/>
      <c r="Y126" s="184"/>
      <c r="Z126" s="184"/>
      <c r="AA126" s="184"/>
      <c r="AB126" s="231">
        <f t="shared" si="9"/>
        <v>0</v>
      </c>
      <c r="AC126" s="186"/>
      <c r="AD126" s="99"/>
      <c r="AE126" s="181"/>
    </row>
    <row r="127" spans="1:31" ht="27.75" customHeight="1" x14ac:dyDescent="0.2">
      <c r="A127" s="7">
        <v>117</v>
      </c>
      <c r="B127" s="99"/>
      <c r="C127" s="99"/>
      <c r="D127" s="99"/>
      <c r="E127" s="186"/>
      <c r="F127" s="99"/>
      <c r="G127" s="99"/>
      <c r="H127" s="122"/>
      <c r="I127" s="99"/>
      <c r="J127" s="99"/>
      <c r="K127" s="25"/>
      <c r="L127" s="99"/>
      <c r="M127" s="99"/>
      <c r="N127" s="99"/>
      <c r="O127" s="99"/>
      <c r="P127" s="168"/>
      <c r="Q127" s="228">
        <f t="shared" si="8"/>
        <v>117</v>
      </c>
      <c r="R127" s="229">
        <f t="shared" si="6"/>
        <v>0</v>
      </c>
      <c r="S127" s="230">
        <f t="shared" si="7"/>
        <v>0</v>
      </c>
      <c r="T127" s="184"/>
      <c r="U127" s="184"/>
      <c r="V127" s="184"/>
      <c r="W127" s="184"/>
      <c r="X127" s="184"/>
      <c r="Y127" s="184"/>
      <c r="Z127" s="184"/>
      <c r="AA127" s="184"/>
      <c r="AB127" s="231">
        <f t="shared" si="9"/>
        <v>0</v>
      </c>
      <c r="AC127" s="186"/>
      <c r="AD127" s="99"/>
      <c r="AE127" s="181"/>
    </row>
    <row r="128" spans="1:31" ht="27.75" customHeight="1" x14ac:dyDescent="0.2">
      <c r="A128" s="7">
        <v>118</v>
      </c>
      <c r="B128" s="99"/>
      <c r="C128" s="99"/>
      <c r="D128" s="99"/>
      <c r="E128" s="186"/>
      <c r="F128" s="99"/>
      <c r="G128" s="99"/>
      <c r="H128" s="122"/>
      <c r="I128" s="99"/>
      <c r="J128" s="99"/>
      <c r="K128" s="25"/>
      <c r="L128" s="99"/>
      <c r="M128" s="99"/>
      <c r="N128" s="99"/>
      <c r="O128" s="99"/>
      <c r="P128" s="168"/>
      <c r="Q128" s="228">
        <f t="shared" si="8"/>
        <v>118</v>
      </c>
      <c r="R128" s="229">
        <f t="shared" si="6"/>
        <v>0</v>
      </c>
      <c r="S128" s="230">
        <f t="shared" si="7"/>
        <v>0</v>
      </c>
      <c r="T128" s="184"/>
      <c r="U128" s="184"/>
      <c r="V128" s="184"/>
      <c r="W128" s="184"/>
      <c r="X128" s="184"/>
      <c r="Y128" s="184"/>
      <c r="Z128" s="184"/>
      <c r="AA128" s="184"/>
      <c r="AB128" s="231">
        <f t="shared" si="9"/>
        <v>0</v>
      </c>
      <c r="AC128" s="186"/>
      <c r="AD128" s="99"/>
      <c r="AE128" s="181"/>
    </row>
    <row r="129" spans="1:31" ht="27.75" customHeight="1" x14ac:dyDescent="0.2">
      <c r="A129" s="169">
        <v>119</v>
      </c>
      <c r="B129" s="213"/>
      <c r="C129" s="213"/>
      <c r="D129" s="213"/>
      <c r="E129" s="187"/>
      <c r="F129" s="213"/>
      <c r="G129" s="213"/>
      <c r="H129" s="170"/>
      <c r="I129" s="215"/>
      <c r="J129" s="213"/>
      <c r="K129" s="171"/>
      <c r="L129" s="172"/>
      <c r="M129" s="213"/>
      <c r="N129" s="213"/>
      <c r="O129" s="213"/>
      <c r="P129" s="173"/>
      <c r="Q129" s="228">
        <f t="shared" si="8"/>
        <v>119</v>
      </c>
      <c r="R129" s="229">
        <f t="shared" si="6"/>
        <v>0</v>
      </c>
      <c r="S129" s="230">
        <f t="shared" si="7"/>
        <v>0</v>
      </c>
      <c r="T129" s="184"/>
      <c r="U129" s="184"/>
      <c r="V129" s="184"/>
      <c r="W129" s="184"/>
      <c r="X129" s="184"/>
      <c r="Y129" s="184"/>
      <c r="Z129" s="184"/>
      <c r="AA129" s="184"/>
      <c r="AB129" s="231">
        <f t="shared" si="9"/>
        <v>0</v>
      </c>
      <c r="AC129" s="187"/>
      <c r="AD129" s="140"/>
      <c r="AE129" s="182"/>
    </row>
    <row r="130" spans="1:31" ht="27.75" customHeight="1" x14ac:dyDescent="0.2">
      <c r="A130" s="7">
        <v>120</v>
      </c>
      <c r="B130" s="100"/>
      <c r="C130" s="99"/>
      <c r="D130" s="99"/>
      <c r="E130" s="186"/>
      <c r="F130" s="99"/>
      <c r="G130" s="99"/>
      <c r="H130" s="122"/>
      <c r="I130" s="100"/>
      <c r="J130" s="100"/>
      <c r="K130" s="100"/>
      <c r="L130" s="100"/>
      <c r="M130" s="100"/>
      <c r="N130" s="100"/>
      <c r="O130" s="99"/>
      <c r="P130" s="168"/>
      <c r="Q130" s="228">
        <f t="shared" si="8"/>
        <v>120</v>
      </c>
      <c r="R130" s="229">
        <f t="shared" si="6"/>
        <v>0</v>
      </c>
      <c r="S130" s="230">
        <f t="shared" si="7"/>
        <v>0</v>
      </c>
      <c r="T130" s="184"/>
      <c r="U130" s="184"/>
      <c r="V130" s="184"/>
      <c r="W130" s="184"/>
      <c r="X130" s="184"/>
      <c r="Y130" s="184"/>
      <c r="Z130" s="184"/>
      <c r="AA130" s="184"/>
      <c r="AB130" s="231">
        <f t="shared" si="9"/>
        <v>0</v>
      </c>
      <c r="AC130" s="186"/>
      <c r="AD130" s="99"/>
      <c r="AE130" s="181"/>
    </row>
    <row r="131" spans="1:31" ht="27.75" customHeight="1" x14ac:dyDescent="0.2">
      <c r="A131" s="7">
        <v>121</v>
      </c>
      <c r="B131" s="100"/>
      <c r="C131" s="99"/>
      <c r="D131" s="99"/>
      <c r="E131" s="186"/>
      <c r="F131" s="99"/>
      <c r="G131" s="99"/>
      <c r="H131" s="11"/>
      <c r="I131" s="100"/>
      <c r="J131" s="100"/>
      <c r="K131" s="25"/>
      <c r="L131" s="100"/>
      <c r="M131" s="99"/>
      <c r="N131" s="99"/>
      <c r="O131" s="99"/>
      <c r="P131" s="168"/>
      <c r="Q131" s="228">
        <f t="shared" si="8"/>
        <v>121</v>
      </c>
      <c r="R131" s="229">
        <f t="shared" si="6"/>
        <v>0</v>
      </c>
      <c r="S131" s="230">
        <f t="shared" si="7"/>
        <v>0</v>
      </c>
      <c r="T131" s="184"/>
      <c r="U131" s="184"/>
      <c r="V131" s="184"/>
      <c r="W131" s="184"/>
      <c r="X131" s="184"/>
      <c r="Y131" s="184"/>
      <c r="Z131" s="184"/>
      <c r="AA131" s="184"/>
      <c r="AB131" s="231">
        <f t="shared" si="9"/>
        <v>0</v>
      </c>
      <c r="AC131" s="186"/>
      <c r="AD131" s="99"/>
      <c r="AE131" s="181"/>
    </row>
    <row r="132" spans="1:31" ht="27.75" customHeight="1" x14ac:dyDescent="0.2">
      <c r="A132" s="7">
        <v>122</v>
      </c>
      <c r="B132" s="99"/>
      <c r="C132" s="99"/>
      <c r="D132" s="99"/>
      <c r="E132" s="186"/>
      <c r="F132" s="99"/>
      <c r="G132" s="99"/>
      <c r="H132" s="123"/>
      <c r="I132" s="100"/>
      <c r="J132" s="100"/>
      <c r="K132" s="25"/>
      <c r="L132" s="100"/>
      <c r="M132" s="99"/>
      <c r="N132" s="99"/>
      <c r="O132" s="99"/>
      <c r="P132" s="168"/>
      <c r="Q132" s="228">
        <f t="shared" si="8"/>
        <v>122</v>
      </c>
      <c r="R132" s="229">
        <f t="shared" si="6"/>
        <v>0</v>
      </c>
      <c r="S132" s="230">
        <f t="shared" si="7"/>
        <v>0</v>
      </c>
      <c r="T132" s="184"/>
      <c r="U132" s="184"/>
      <c r="V132" s="184"/>
      <c r="W132" s="184"/>
      <c r="X132" s="184"/>
      <c r="Y132" s="184"/>
      <c r="Z132" s="184"/>
      <c r="AA132" s="184"/>
      <c r="AB132" s="231">
        <f t="shared" si="9"/>
        <v>0</v>
      </c>
      <c r="AC132" s="186"/>
      <c r="AD132" s="99"/>
      <c r="AE132" s="181"/>
    </row>
    <row r="133" spans="1:31" ht="27.75" customHeight="1" x14ac:dyDescent="0.2">
      <c r="A133" s="7">
        <v>123</v>
      </c>
      <c r="B133" s="100"/>
      <c r="C133" s="99"/>
      <c r="D133" s="99"/>
      <c r="E133" s="186"/>
      <c r="F133" s="99"/>
      <c r="G133" s="99"/>
      <c r="H133" s="122"/>
      <c r="I133" s="100"/>
      <c r="J133" s="100"/>
      <c r="K133" s="25"/>
      <c r="L133" s="100"/>
      <c r="M133" s="99"/>
      <c r="N133" s="99"/>
      <c r="O133" s="99"/>
      <c r="P133" s="168"/>
      <c r="Q133" s="228">
        <f t="shared" si="8"/>
        <v>123</v>
      </c>
      <c r="R133" s="229">
        <f t="shared" si="6"/>
        <v>0</v>
      </c>
      <c r="S133" s="230">
        <f t="shared" si="7"/>
        <v>0</v>
      </c>
      <c r="T133" s="184"/>
      <c r="U133" s="184"/>
      <c r="V133" s="184"/>
      <c r="W133" s="184"/>
      <c r="X133" s="184"/>
      <c r="Y133" s="184"/>
      <c r="Z133" s="184"/>
      <c r="AA133" s="184"/>
      <c r="AB133" s="231">
        <f t="shared" si="9"/>
        <v>0</v>
      </c>
      <c r="AC133" s="186"/>
      <c r="AD133" s="99"/>
      <c r="AE133" s="181"/>
    </row>
    <row r="134" spans="1:31" ht="27.75" customHeight="1" x14ac:dyDescent="0.2">
      <c r="A134" s="7">
        <v>124</v>
      </c>
      <c r="B134" s="100"/>
      <c r="C134" s="99"/>
      <c r="D134" s="99"/>
      <c r="E134" s="186"/>
      <c r="F134" s="99"/>
      <c r="G134" s="99"/>
      <c r="H134" s="122"/>
      <c r="I134" s="100"/>
      <c r="J134" s="100"/>
      <c r="K134" s="25"/>
      <c r="L134" s="99"/>
      <c r="M134" s="99"/>
      <c r="N134" s="99"/>
      <c r="O134" s="99"/>
      <c r="P134" s="168"/>
      <c r="Q134" s="228">
        <f t="shared" si="8"/>
        <v>124</v>
      </c>
      <c r="R134" s="229">
        <f t="shared" si="6"/>
        <v>0</v>
      </c>
      <c r="S134" s="230">
        <f t="shared" si="7"/>
        <v>0</v>
      </c>
      <c r="T134" s="184"/>
      <c r="U134" s="184"/>
      <c r="V134" s="184"/>
      <c r="W134" s="184"/>
      <c r="X134" s="184"/>
      <c r="Y134" s="184"/>
      <c r="Z134" s="184"/>
      <c r="AA134" s="184"/>
      <c r="AB134" s="231">
        <f t="shared" si="9"/>
        <v>0</v>
      </c>
      <c r="AC134" s="186"/>
      <c r="AD134" s="99"/>
      <c r="AE134" s="181"/>
    </row>
    <row r="135" spans="1:31" ht="27.75" customHeight="1" x14ac:dyDescent="0.2">
      <c r="A135" s="7">
        <v>125</v>
      </c>
      <c r="B135" s="99"/>
      <c r="C135" s="99"/>
      <c r="D135" s="99"/>
      <c r="E135" s="186"/>
      <c r="F135" s="99"/>
      <c r="G135" s="99"/>
      <c r="H135" s="122"/>
      <c r="I135" s="100"/>
      <c r="J135" s="100"/>
      <c r="K135" s="25"/>
      <c r="L135" s="99"/>
      <c r="M135" s="99"/>
      <c r="N135" s="99"/>
      <c r="O135" s="99"/>
      <c r="P135" s="168"/>
      <c r="Q135" s="228">
        <f t="shared" si="8"/>
        <v>125</v>
      </c>
      <c r="R135" s="229">
        <f t="shared" si="6"/>
        <v>0</v>
      </c>
      <c r="S135" s="230">
        <f t="shared" si="7"/>
        <v>0</v>
      </c>
      <c r="T135" s="184"/>
      <c r="U135" s="184"/>
      <c r="V135" s="184"/>
      <c r="W135" s="184"/>
      <c r="X135" s="184"/>
      <c r="Y135" s="184"/>
      <c r="Z135" s="184"/>
      <c r="AA135" s="184"/>
      <c r="AB135" s="231">
        <f t="shared" si="9"/>
        <v>0</v>
      </c>
      <c r="AC135" s="186"/>
      <c r="AD135" s="99"/>
      <c r="AE135" s="181"/>
    </row>
    <row r="136" spans="1:31" ht="27.75" customHeight="1" x14ac:dyDescent="0.2">
      <c r="A136" s="7">
        <v>126</v>
      </c>
      <c r="B136" s="99"/>
      <c r="C136" s="99"/>
      <c r="D136" s="99"/>
      <c r="E136" s="186"/>
      <c r="F136" s="99"/>
      <c r="G136" s="99"/>
      <c r="H136" s="122"/>
      <c r="I136" s="100"/>
      <c r="J136" s="99"/>
      <c r="K136" s="25"/>
      <c r="L136" s="99"/>
      <c r="M136" s="99"/>
      <c r="N136" s="99"/>
      <c r="O136" s="99"/>
      <c r="P136" s="168"/>
      <c r="Q136" s="228">
        <f t="shared" si="8"/>
        <v>126</v>
      </c>
      <c r="R136" s="229">
        <f t="shared" si="6"/>
        <v>0</v>
      </c>
      <c r="S136" s="230">
        <f t="shared" si="7"/>
        <v>0</v>
      </c>
      <c r="T136" s="184"/>
      <c r="U136" s="184"/>
      <c r="V136" s="184"/>
      <c r="W136" s="184"/>
      <c r="X136" s="184"/>
      <c r="Y136" s="184"/>
      <c r="Z136" s="184"/>
      <c r="AA136" s="184"/>
      <c r="AB136" s="231">
        <f t="shared" si="9"/>
        <v>0</v>
      </c>
      <c r="AC136" s="186"/>
      <c r="AD136" s="99"/>
      <c r="AE136" s="181"/>
    </row>
    <row r="137" spans="1:31" ht="27.75" customHeight="1" x14ac:dyDescent="0.2">
      <c r="A137" s="7">
        <v>127</v>
      </c>
      <c r="B137" s="99"/>
      <c r="C137" s="99"/>
      <c r="D137" s="99"/>
      <c r="E137" s="186"/>
      <c r="F137" s="99"/>
      <c r="G137" s="99"/>
      <c r="H137" s="122"/>
      <c r="I137" s="100"/>
      <c r="J137" s="100"/>
      <c r="K137" s="25"/>
      <c r="L137" s="99"/>
      <c r="M137" s="99"/>
      <c r="N137" s="99"/>
      <c r="O137" s="99"/>
      <c r="P137" s="168"/>
      <c r="Q137" s="228">
        <f t="shared" si="8"/>
        <v>127</v>
      </c>
      <c r="R137" s="229">
        <f t="shared" si="6"/>
        <v>0</v>
      </c>
      <c r="S137" s="230">
        <f t="shared" si="7"/>
        <v>0</v>
      </c>
      <c r="T137" s="184"/>
      <c r="U137" s="184"/>
      <c r="V137" s="184"/>
      <c r="W137" s="184"/>
      <c r="X137" s="184"/>
      <c r="Y137" s="184"/>
      <c r="Z137" s="184"/>
      <c r="AA137" s="184"/>
      <c r="AB137" s="231">
        <f t="shared" si="9"/>
        <v>0</v>
      </c>
      <c r="AC137" s="186"/>
      <c r="AD137" s="99"/>
      <c r="AE137" s="181"/>
    </row>
    <row r="138" spans="1:31" ht="27.75" customHeight="1" x14ac:dyDescent="0.2">
      <c r="A138" s="7">
        <v>128</v>
      </c>
      <c r="B138" s="99"/>
      <c r="C138" s="99"/>
      <c r="D138" s="99"/>
      <c r="E138" s="186"/>
      <c r="F138" s="99"/>
      <c r="G138" s="99"/>
      <c r="H138" s="122"/>
      <c r="I138" s="99"/>
      <c r="J138" s="100"/>
      <c r="K138" s="25"/>
      <c r="L138" s="99"/>
      <c r="M138" s="99"/>
      <c r="N138" s="99"/>
      <c r="O138" s="99"/>
      <c r="P138" s="168"/>
      <c r="Q138" s="228">
        <f t="shared" si="8"/>
        <v>128</v>
      </c>
      <c r="R138" s="229">
        <f t="shared" ref="R138:R201" si="10">B138</f>
        <v>0</v>
      </c>
      <c r="S138" s="230">
        <f t="shared" ref="S138:S201" si="11">C138</f>
        <v>0</v>
      </c>
      <c r="T138" s="184"/>
      <c r="U138" s="184"/>
      <c r="V138" s="184"/>
      <c r="W138" s="184"/>
      <c r="X138" s="184"/>
      <c r="Y138" s="184"/>
      <c r="Z138" s="184"/>
      <c r="AA138" s="184"/>
      <c r="AB138" s="231">
        <f t="shared" si="9"/>
        <v>0</v>
      </c>
      <c r="AC138" s="186"/>
      <c r="AD138" s="99"/>
      <c r="AE138" s="181"/>
    </row>
    <row r="139" spans="1:31" ht="27.75" customHeight="1" x14ac:dyDescent="0.2">
      <c r="A139" s="7">
        <v>129</v>
      </c>
      <c r="B139" s="99"/>
      <c r="C139" s="99"/>
      <c r="D139" s="99"/>
      <c r="E139" s="186"/>
      <c r="F139" s="99"/>
      <c r="G139" s="99"/>
      <c r="H139" s="122"/>
      <c r="I139" s="99"/>
      <c r="J139" s="99"/>
      <c r="K139" s="25"/>
      <c r="L139" s="99"/>
      <c r="M139" s="99"/>
      <c r="N139" s="99"/>
      <c r="O139" s="99"/>
      <c r="P139" s="168"/>
      <c r="Q139" s="228">
        <f t="shared" ref="Q139:Q202" si="12">$A139</f>
        <v>129</v>
      </c>
      <c r="R139" s="229">
        <f t="shared" si="10"/>
        <v>0</v>
      </c>
      <c r="S139" s="230">
        <f t="shared" si="11"/>
        <v>0</v>
      </c>
      <c r="T139" s="184"/>
      <c r="U139" s="184"/>
      <c r="V139" s="184"/>
      <c r="W139" s="184"/>
      <c r="X139" s="184"/>
      <c r="Y139" s="184"/>
      <c r="Z139" s="184"/>
      <c r="AA139" s="184"/>
      <c r="AB139" s="231">
        <f t="shared" ref="AB139:AB202" si="13">AA139/12</f>
        <v>0</v>
      </c>
      <c r="AC139" s="186"/>
      <c r="AD139" s="99"/>
      <c r="AE139" s="181"/>
    </row>
    <row r="140" spans="1:31" ht="27.75" customHeight="1" x14ac:dyDescent="0.2">
      <c r="A140" s="7">
        <v>130</v>
      </c>
      <c r="B140" s="99"/>
      <c r="C140" s="99"/>
      <c r="D140" s="99"/>
      <c r="E140" s="186"/>
      <c r="F140" s="99"/>
      <c r="G140" s="99"/>
      <c r="H140" s="122"/>
      <c r="I140" s="99"/>
      <c r="J140" s="99"/>
      <c r="K140" s="25"/>
      <c r="L140" s="99"/>
      <c r="M140" s="99"/>
      <c r="N140" s="99"/>
      <c r="O140" s="99"/>
      <c r="P140" s="168"/>
      <c r="Q140" s="228">
        <f t="shared" si="12"/>
        <v>130</v>
      </c>
      <c r="R140" s="229">
        <f t="shared" si="10"/>
        <v>0</v>
      </c>
      <c r="S140" s="230">
        <f t="shared" si="11"/>
        <v>0</v>
      </c>
      <c r="T140" s="184"/>
      <c r="U140" s="184"/>
      <c r="V140" s="184"/>
      <c r="W140" s="184"/>
      <c r="X140" s="184"/>
      <c r="Y140" s="184"/>
      <c r="Z140" s="184"/>
      <c r="AA140" s="184"/>
      <c r="AB140" s="231">
        <f t="shared" si="13"/>
        <v>0</v>
      </c>
      <c r="AC140" s="186"/>
      <c r="AD140" s="99"/>
      <c r="AE140" s="181"/>
    </row>
    <row r="141" spans="1:31" ht="27.75" customHeight="1" x14ac:dyDescent="0.2">
      <c r="A141" s="7">
        <v>131</v>
      </c>
      <c r="B141" s="99"/>
      <c r="C141" s="99"/>
      <c r="D141" s="99"/>
      <c r="E141" s="186"/>
      <c r="F141" s="99"/>
      <c r="G141" s="99"/>
      <c r="H141" s="122"/>
      <c r="I141" s="99"/>
      <c r="J141" s="100"/>
      <c r="K141" s="25"/>
      <c r="L141" s="99"/>
      <c r="M141" s="99"/>
      <c r="N141" s="99"/>
      <c r="O141" s="100"/>
      <c r="P141" s="168"/>
      <c r="Q141" s="228">
        <f t="shared" si="12"/>
        <v>131</v>
      </c>
      <c r="R141" s="229">
        <f t="shared" si="10"/>
        <v>0</v>
      </c>
      <c r="S141" s="230">
        <f t="shared" si="11"/>
        <v>0</v>
      </c>
      <c r="T141" s="184"/>
      <c r="U141" s="184"/>
      <c r="V141" s="184"/>
      <c r="W141" s="184"/>
      <c r="X141" s="184"/>
      <c r="Y141" s="184"/>
      <c r="Z141" s="184"/>
      <c r="AA141" s="184"/>
      <c r="AB141" s="231">
        <f t="shared" si="13"/>
        <v>0</v>
      </c>
      <c r="AC141" s="186"/>
      <c r="AD141" s="99"/>
      <c r="AE141" s="181"/>
    </row>
    <row r="142" spans="1:31" ht="27.75" customHeight="1" x14ac:dyDescent="0.2">
      <c r="A142" s="7">
        <v>132</v>
      </c>
      <c r="B142" s="99"/>
      <c r="C142" s="99"/>
      <c r="D142" s="99"/>
      <c r="E142" s="186"/>
      <c r="F142" s="99"/>
      <c r="G142" s="99"/>
      <c r="H142" s="122"/>
      <c r="I142" s="99"/>
      <c r="J142" s="99"/>
      <c r="K142" s="25"/>
      <c r="L142" s="99"/>
      <c r="M142" s="99"/>
      <c r="N142" s="99"/>
      <c r="O142" s="99"/>
      <c r="P142" s="168"/>
      <c r="Q142" s="228">
        <f t="shared" si="12"/>
        <v>132</v>
      </c>
      <c r="R142" s="229">
        <f t="shared" si="10"/>
        <v>0</v>
      </c>
      <c r="S142" s="230">
        <f t="shared" si="11"/>
        <v>0</v>
      </c>
      <c r="T142" s="184"/>
      <c r="U142" s="184"/>
      <c r="V142" s="184"/>
      <c r="W142" s="184"/>
      <c r="X142" s="184"/>
      <c r="Y142" s="184"/>
      <c r="Z142" s="184"/>
      <c r="AA142" s="184"/>
      <c r="AB142" s="231">
        <f t="shared" si="13"/>
        <v>0</v>
      </c>
      <c r="AC142" s="186"/>
      <c r="AD142" s="99"/>
      <c r="AE142" s="181"/>
    </row>
    <row r="143" spans="1:31" ht="27.75" customHeight="1" x14ac:dyDescent="0.2">
      <c r="A143" s="7">
        <v>133</v>
      </c>
      <c r="B143" s="99"/>
      <c r="C143" s="99"/>
      <c r="D143" s="99"/>
      <c r="E143" s="186"/>
      <c r="F143" s="99"/>
      <c r="G143" s="99"/>
      <c r="H143" s="122"/>
      <c r="I143" s="99"/>
      <c r="J143" s="99"/>
      <c r="K143" s="25"/>
      <c r="L143" s="99"/>
      <c r="M143" s="99"/>
      <c r="N143" s="99"/>
      <c r="O143" s="99"/>
      <c r="P143" s="168"/>
      <c r="Q143" s="228">
        <f t="shared" si="12"/>
        <v>133</v>
      </c>
      <c r="R143" s="229">
        <f t="shared" si="10"/>
        <v>0</v>
      </c>
      <c r="S143" s="230">
        <f t="shared" si="11"/>
        <v>0</v>
      </c>
      <c r="T143" s="184"/>
      <c r="U143" s="184"/>
      <c r="V143" s="184"/>
      <c r="W143" s="184"/>
      <c r="X143" s="184"/>
      <c r="Y143" s="184"/>
      <c r="Z143" s="184"/>
      <c r="AA143" s="184"/>
      <c r="AB143" s="231">
        <f t="shared" si="13"/>
        <v>0</v>
      </c>
      <c r="AC143" s="186"/>
      <c r="AD143" s="99"/>
      <c r="AE143" s="181"/>
    </row>
    <row r="144" spans="1:31" ht="27.75" customHeight="1" x14ac:dyDescent="0.2">
      <c r="A144" s="169">
        <v>134</v>
      </c>
      <c r="B144" s="213"/>
      <c r="C144" s="213"/>
      <c r="D144" s="213"/>
      <c r="E144" s="187"/>
      <c r="F144" s="213"/>
      <c r="G144" s="213"/>
      <c r="H144" s="170"/>
      <c r="I144" s="215"/>
      <c r="J144" s="213"/>
      <c r="K144" s="171"/>
      <c r="L144" s="172"/>
      <c r="M144" s="213"/>
      <c r="N144" s="213"/>
      <c r="O144" s="213"/>
      <c r="P144" s="173"/>
      <c r="Q144" s="228">
        <f t="shared" si="12"/>
        <v>134</v>
      </c>
      <c r="R144" s="229">
        <f t="shared" si="10"/>
        <v>0</v>
      </c>
      <c r="S144" s="230">
        <f t="shared" si="11"/>
        <v>0</v>
      </c>
      <c r="T144" s="184"/>
      <c r="U144" s="184"/>
      <c r="V144" s="184"/>
      <c r="W144" s="184"/>
      <c r="X144" s="184"/>
      <c r="Y144" s="184"/>
      <c r="Z144" s="184"/>
      <c r="AA144" s="184"/>
      <c r="AB144" s="231">
        <f t="shared" si="13"/>
        <v>0</v>
      </c>
      <c r="AC144" s="187"/>
      <c r="AD144" s="140"/>
      <c r="AE144" s="182"/>
    </row>
    <row r="145" spans="1:31" ht="27.75" customHeight="1" x14ac:dyDescent="0.2">
      <c r="A145" s="7">
        <v>135</v>
      </c>
      <c r="B145" s="100"/>
      <c r="C145" s="99"/>
      <c r="D145" s="99"/>
      <c r="E145" s="186"/>
      <c r="F145" s="99"/>
      <c r="G145" s="99"/>
      <c r="H145" s="122"/>
      <c r="I145" s="100"/>
      <c r="J145" s="100"/>
      <c r="K145" s="100"/>
      <c r="L145" s="100"/>
      <c r="M145" s="100"/>
      <c r="N145" s="100"/>
      <c r="O145" s="99"/>
      <c r="P145" s="168"/>
      <c r="Q145" s="228">
        <f t="shared" si="12"/>
        <v>135</v>
      </c>
      <c r="R145" s="229">
        <f t="shared" si="10"/>
        <v>0</v>
      </c>
      <c r="S145" s="230">
        <f t="shared" si="11"/>
        <v>0</v>
      </c>
      <c r="T145" s="184"/>
      <c r="U145" s="184"/>
      <c r="V145" s="184"/>
      <c r="W145" s="184"/>
      <c r="X145" s="184"/>
      <c r="Y145" s="184"/>
      <c r="Z145" s="184"/>
      <c r="AA145" s="184"/>
      <c r="AB145" s="231">
        <f t="shared" si="13"/>
        <v>0</v>
      </c>
      <c r="AC145" s="186"/>
      <c r="AD145" s="99"/>
      <c r="AE145" s="181"/>
    </row>
    <row r="146" spans="1:31" ht="27.75" customHeight="1" x14ac:dyDescent="0.2">
      <c r="A146" s="7">
        <v>136</v>
      </c>
      <c r="B146" s="100"/>
      <c r="C146" s="99"/>
      <c r="D146" s="99"/>
      <c r="E146" s="186"/>
      <c r="F146" s="99"/>
      <c r="G146" s="99"/>
      <c r="H146" s="11"/>
      <c r="I146" s="100"/>
      <c r="J146" s="100"/>
      <c r="K146" s="25"/>
      <c r="L146" s="100"/>
      <c r="M146" s="99"/>
      <c r="N146" s="99"/>
      <c r="O146" s="99"/>
      <c r="P146" s="168"/>
      <c r="Q146" s="228">
        <f t="shared" si="12"/>
        <v>136</v>
      </c>
      <c r="R146" s="229">
        <f t="shared" si="10"/>
        <v>0</v>
      </c>
      <c r="S146" s="230">
        <f t="shared" si="11"/>
        <v>0</v>
      </c>
      <c r="T146" s="184"/>
      <c r="U146" s="184"/>
      <c r="V146" s="184"/>
      <c r="W146" s="184"/>
      <c r="X146" s="184"/>
      <c r="Y146" s="184"/>
      <c r="Z146" s="184"/>
      <c r="AA146" s="184"/>
      <c r="AB146" s="231">
        <f t="shared" si="13"/>
        <v>0</v>
      </c>
      <c r="AC146" s="186"/>
      <c r="AD146" s="99"/>
      <c r="AE146" s="181"/>
    </row>
    <row r="147" spans="1:31" ht="27.75" customHeight="1" x14ac:dyDescent="0.2">
      <c r="A147" s="7">
        <v>137</v>
      </c>
      <c r="B147" s="99"/>
      <c r="C147" s="99"/>
      <c r="D147" s="99"/>
      <c r="E147" s="186"/>
      <c r="F147" s="99"/>
      <c r="G147" s="99"/>
      <c r="H147" s="123"/>
      <c r="I147" s="100"/>
      <c r="J147" s="100"/>
      <c r="K147" s="25"/>
      <c r="L147" s="100"/>
      <c r="M147" s="99"/>
      <c r="N147" s="99"/>
      <c r="O147" s="99"/>
      <c r="P147" s="168"/>
      <c r="Q147" s="228">
        <f t="shared" si="12"/>
        <v>137</v>
      </c>
      <c r="R147" s="229">
        <f t="shared" si="10"/>
        <v>0</v>
      </c>
      <c r="S147" s="230">
        <f t="shared" si="11"/>
        <v>0</v>
      </c>
      <c r="T147" s="184"/>
      <c r="U147" s="184"/>
      <c r="V147" s="184"/>
      <c r="W147" s="184"/>
      <c r="X147" s="184"/>
      <c r="Y147" s="184"/>
      <c r="Z147" s="184"/>
      <c r="AA147" s="184"/>
      <c r="AB147" s="231">
        <f t="shared" si="13"/>
        <v>0</v>
      </c>
      <c r="AC147" s="186"/>
      <c r="AD147" s="99"/>
      <c r="AE147" s="181"/>
    </row>
    <row r="148" spans="1:31" ht="27.75" customHeight="1" x14ac:dyDescent="0.2">
      <c r="A148" s="7">
        <v>138</v>
      </c>
      <c r="B148" s="100"/>
      <c r="C148" s="99"/>
      <c r="D148" s="99"/>
      <c r="E148" s="186"/>
      <c r="F148" s="99"/>
      <c r="G148" s="99"/>
      <c r="H148" s="122"/>
      <c r="I148" s="100"/>
      <c r="J148" s="100"/>
      <c r="K148" s="25"/>
      <c r="L148" s="100"/>
      <c r="M148" s="99"/>
      <c r="N148" s="99"/>
      <c r="O148" s="99"/>
      <c r="P148" s="168"/>
      <c r="Q148" s="228">
        <f t="shared" si="12"/>
        <v>138</v>
      </c>
      <c r="R148" s="229">
        <f t="shared" si="10"/>
        <v>0</v>
      </c>
      <c r="S148" s="230">
        <f t="shared" si="11"/>
        <v>0</v>
      </c>
      <c r="T148" s="184"/>
      <c r="U148" s="184"/>
      <c r="V148" s="184"/>
      <c r="W148" s="184"/>
      <c r="X148" s="184"/>
      <c r="Y148" s="184"/>
      <c r="Z148" s="184"/>
      <c r="AA148" s="184"/>
      <c r="AB148" s="231">
        <f t="shared" si="13"/>
        <v>0</v>
      </c>
      <c r="AC148" s="186"/>
      <c r="AD148" s="99"/>
      <c r="AE148" s="181"/>
    </row>
    <row r="149" spans="1:31" ht="27.75" customHeight="1" x14ac:dyDescent="0.2">
      <c r="A149" s="7">
        <v>139</v>
      </c>
      <c r="B149" s="100"/>
      <c r="C149" s="99"/>
      <c r="D149" s="99"/>
      <c r="E149" s="186"/>
      <c r="F149" s="99"/>
      <c r="G149" s="99"/>
      <c r="H149" s="122"/>
      <c r="I149" s="100"/>
      <c r="J149" s="100"/>
      <c r="K149" s="25"/>
      <c r="L149" s="99"/>
      <c r="M149" s="99"/>
      <c r="N149" s="99"/>
      <c r="O149" s="99"/>
      <c r="P149" s="168"/>
      <c r="Q149" s="228">
        <f t="shared" si="12"/>
        <v>139</v>
      </c>
      <c r="R149" s="229">
        <f t="shared" si="10"/>
        <v>0</v>
      </c>
      <c r="S149" s="230">
        <f t="shared" si="11"/>
        <v>0</v>
      </c>
      <c r="T149" s="184"/>
      <c r="U149" s="184"/>
      <c r="V149" s="184"/>
      <c r="W149" s="184"/>
      <c r="X149" s="184"/>
      <c r="Y149" s="184"/>
      <c r="Z149" s="184"/>
      <c r="AA149" s="184"/>
      <c r="AB149" s="231">
        <f t="shared" si="13"/>
        <v>0</v>
      </c>
      <c r="AC149" s="186"/>
      <c r="AD149" s="99"/>
      <c r="AE149" s="181"/>
    </row>
    <row r="150" spans="1:31" ht="27.75" customHeight="1" x14ac:dyDescent="0.2">
      <c r="A150" s="7">
        <v>140</v>
      </c>
      <c r="B150" s="99"/>
      <c r="C150" s="99"/>
      <c r="D150" s="99"/>
      <c r="E150" s="186"/>
      <c r="F150" s="99"/>
      <c r="G150" s="99"/>
      <c r="H150" s="122"/>
      <c r="I150" s="100"/>
      <c r="J150" s="100"/>
      <c r="K150" s="25"/>
      <c r="L150" s="99"/>
      <c r="M150" s="99"/>
      <c r="N150" s="99"/>
      <c r="O150" s="99"/>
      <c r="P150" s="168"/>
      <c r="Q150" s="228">
        <f t="shared" si="12"/>
        <v>140</v>
      </c>
      <c r="R150" s="229">
        <f t="shared" si="10"/>
        <v>0</v>
      </c>
      <c r="S150" s="230">
        <f t="shared" si="11"/>
        <v>0</v>
      </c>
      <c r="T150" s="184"/>
      <c r="U150" s="184"/>
      <c r="V150" s="184"/>
      <c r="W150" s="184"/>
      <c r="X150" s="184"/>
      <c r="Y150" s="184"/>
      <c r="Z150" s="184"/>
      <c r="AA150" s="184"/>
      <c r="AB150" s="231">
        <f t="shared" si="13"/>
        <v>0</v>
      </c>
      <c r="AC150" s="186"/>
      <c r="AD150" s="99"/>
      <c r="AE150" s="181"/>
    </row>
    <row r="151" spans="1:31" ht="27.75" customHeight="1" x14ac:dyDescent="0.2">
      <c r="A151" s="7">
        <v>141</v>
      </c>
      <c r="B151" s="99"/>
      <c r="C151" s="99"/>
      <c r="D151" s="99"/>
      <c r="E151" s="186"/>
      <c r="F151" s="99"/>
      <c r="G151" s="99"/>
      <c r="H151" s="122"/>
      <c r="I151" s="100"/>
      <c r="J151" s="99"/>
      <c r="K151" s="25"/>
      <c r="L151" s="99"/>
      <c r="M151" s="99"/>
      <c r="N151" s="99"/>
      <c r="O151" s="99"/>
      <c r="P151" s="168"/>
      <c r="Q151" s="228">
        <f t="shared" si="12"/>
        <v>141</v>
      </c>
      <c r="R151" s="229">
        <f t="shared" si="10"/>
        <v>0</v>
      </c>
      <c r="S151" s="230">
        <f t="shared" si="11"/>
        <v>0</v>
      </c>
      <c r="T151" s="184"/>
      <c r="U151" s="184"/>
      <c r="V151" s="184"/>
      <c r="W151" s="184"/>
      <c r="X151" s="184"/>
      <c r="Y151" s="184"/>
      <c r="Z151" s="184"/>
      <c r="AA151" s="184"/>
      <c r="AB151" s="231">
        <f t="shared" si="13"/>
        <v>0</v>
      </c>
      <c r="AC151" s="186"/>
      <c r="AD151" s="99"/>
      <c r="AE151" s="181"/>
    </row>
    <row r="152" spans="1:31" ht="27.75" customHeight="1" x14ac:dyDescent="0.2">
      <c r="A152" s="7">
        <v>142</v>
      </c>
      <c r="B152" s="99"/>
      <c r="C152" s="99"/>
      <c r="D152" s="99"/>
      <c r="E152" s="186"/>
      <c r="F152" s="99"/>
      <c r="G152" s="99"/>
      <c r="H152" s="122"/>
      <c r="I152" s="100"/>
      <c r="J152" s="100"/>
      <c r="K152" s="25"/>
      <c r="L152" s="99"/>
      <c r="M152" s="99"/>
      <c r="N152" s="99"/>
      <c r="O152" s="99"/>
      <c r="P152" s="168"/>
      <c r="Q152" s="228">
        <f t="shared" si="12"/>
        <v>142</v>
      </c>
      <c r="R152" s="229">
        <f t="shared" si="10"/>
        <v>0</v>
      </c>
      <c r="S152" s="230">
        <f t="shared" si="11"/>
        <v>0</v>
      </c>
      <c r="T152" s="184"/>
      <c r="U152" s="184"/>
      <c r="V152" s="184"/>
      <c r="W152" s="184"/>
      <c r="X152" s="184"/>
      <c r="Y152" s="184"/>
      <c r="Z152" s="184"/>
      <c r="AA152" s="184"/>
      <c r="AB152" s="231">
        <f t="shared" si="13"/>
        <v>0</v>
      </c>
      <c r="AC152" s="186"/>
      <c r="AD152" s="99"/>
      <c r="AE152" s="181"/>
    </row>
    <row r="153" spans="1:31" ht="27.75" customHeight="1" x14ac:dyDescent="0.2">
      <c r="A153" s="7">
        <v>143</v>
      </c>
      <c r="B153" s="99"/>
      <c r="C153" s="99"/>
      <c r="D153" s="99"/>
      <c r="E153" s="186"/>
      <c r="F153" s="99"/>
      <c r="G153" s="99"/>
      <c r="H153" s="122"/>
      <c r="I153" s="99"/>
      <c r="J153" s="100"/>
      <c r="K153" s="25"/>
      <c r="L153" s="99"/>
      <c r="M153" s="99"/>
      <c r="N153" s="99"/>
      <c r="O153" s="99"/>
      <c r="P153" s="168"/>
      <c r="Q153" s="228">
        <f t="shared" si="12"/>
        <v>143</v>
      </c>
      <c r="R153" s="229">
        <f t="shared" si="10"/>
        <v>0</v>
      </c>
      <c r="S153" s="230">
        <f t="shared" si="11"/>
        <v>0</v>
      </c>
      <c r="T153" s="184"/>
      <c r="U153" s="184"/>
      <c r="V153" s="184"/>
      <c r="W153" s="184"/>
      <c r="X153" s="184"/>
      <c r="Y153" s="184"/>
      <c r="Z153" s="184"/>
      <c r="AA153" s="184"/>
      <c r="AB153" s="231">
        <f t="shared" si="13"/>
        <v>0</v>
      </c>
      <c r="AC153" s="186"/>
      <c r="AD153" s="99"/>
      <c r="AE153" s="181"/>
    </row>
    <row r="154" spans="1:31" ht="27.75" customHeight="1" x14ac:dyDescent="0.2">
      <c r="A154" s="7">
        <v>144</v>
      </c>
      <c r="B154" s="99"/>
      <c r="C154" s="99"/>
      <c r="D154" s="99"/>
      <c r="E154" s="186"/>
      <c r="F154" s="99"/>
      <c r="G154" s="99"/>
      <c r="H154" s="122"/>
      <c r="I154" s="99"/>
      <c r="J154" s="99"/>
      <c r="K154" s="25"/>
      <c r="L154" s="99"/>
      <c r="M154" s="99"/>
      <c r="N154" s="99"/>
      <c r="O154" s="99"/>
      <c r="P154" s="168"/>
      <c r="Q154" s="228">
        <f t="shared" si="12"/>
        <v>144</v>
      </c>
      <c r="R154" s="229">
        <f t="shared" si="10"/>
        <v>0</v>
      </c>
      <c r="S154" s="230">
        <f t="shared" si="11"/>
        <v>0</v>
      </c>
      <c r="T154" s="184"/>
      <c r="U154" s="184"/>
      <c r="V154" s="184"/>
      <c r="W154" s="184"/>
      <c r="X154" s="184"/>
      <c r="Y154" s="184"/>
      <c r="Z154" s="184"/>
      <c r="AA154" s="184"/>
      <c r="AB154" s="231">
        <f t="shared" si="13"/>
        <v>0</v>
      </c>
      <c r="AC154" s="186"/>
      <c r="AD154" s="99"/>
      <c r="AE154" s="181"/>
    </row>
    <row r="155" spans="1:31" ht="27.75" customHeight="1" x14ac:dyDescent="0.2">
      <c r="A155" s="7">
        <v>145</v>
      </c>
      <c r="B155" s="99"/>
      <c r="C155" s="99"/>
      <c r="D155" s="99"/>
      <c r="E155" s="186"/>
      <c r="F155" s="99"/>
      <c r="G155" s="99"/>
      <c r="H155" s="122"/>
      <c r="I155" s="99"/>
      <c r="J155" s="99"/>
      <c r="K155" s="25"/>
      <c r="L155" s="99"/>
      <c r="M155" s="99"/>
      <c r="N155" s="99"/>
      <c r="O155" s="99"/>
      <c r="P155" s="168"/>
      <c r="Q155" s="228">
        <f t="shared" si="12"/>
        <v>145</v>
      </c>
      <c r="R155" s="229">
        <f t="shared" si="10"/>
        <v>0</v>
      </c>
      <c r="S155" s="230">
        <f t="shared" si="11"/>
        <v>0</v>
      </c>
      <c r="T155" s="184"/>
      <c r="U155" s="184"/>
      <c r="V155" s="184"/>
      <c r="W155" s="184"/>
      <c r="X155" s="184"/>
      <c r="Y155" s="184"/>
      <c r="Z155" s="184"/>
      <c r="AA155" s="184"/>
      <c r="AB155" s="231">
        <f t="shared" si="13"/>
        <v>0</v>
      </c>
      <c r="AC155" s="186"/>
      <c r="AD155" s="99"/>
      <c r="AE155" s="181"/>
    </row>
    <row r="156" spans="1:31" ht="27.75" customHeight="1" x14ac:dyDescent="0.2">
      <c r="A156" s="7">
        <v>146</v>
      </c>
      <c r="B156" s="99"/>
      <c r="C156" s="99"/>
      <c r="D156" s="99"/>
      <c r="E156" s="186"/>
      <c r="F156" s="99"/>
      <c r="G156" s="99"/>
      <c r="H156" s="122"/>
      <c r="I156" s="99"/>
      <c r="J156" s="100"/>
      <c r="K156" s="25"/>
      <c r="L156" s="99"/>
      <c r="M156" s="99"/>
      <c r="N156" s="99"/>
      <c r="O156" s="100"/>
      <c r="P156" s="168"/>
      <c r="Q156" s="228">
        <f t="shared" si="12"/>
        <v>146</v>
      </c>
      <c r="R156" s="229">
        <f t="shared" si="10"/>
        <v>0</v>
      </c>
      <c r="S156" s="230">
        <f t="shared" si="11"/>
        <v>0</v>
      </c>
      <c r="T156" s="184"/>
      <c r="U156" s="184"/>
      <c r="V156" s="184"/>
      <c r="W156" s="184"/>
      <c r="X156" s="184"/>
      <c r="Y156" s="184"/>
      <c r="Z156" s="184"/>
      <c r="AA156" s="184"/>
      <c r="AB156" s="231">
        <f t="shared" si="13"/>
        <v>0</v>
      </c>
      <c r="AC156" s="186"/>
      <c r="AD156" s="99"/>
      <c r="AE156" s="181"/>
    </row>
    <row r="157" spans="1:31" ht="27.75" customHeight="1" x14ac:dyDescent="0.2">
      <c r="A157" s="7">
        <v>147</v>
      </c>
      <c r="B157" s="99"/>
      <c r="C157" s="99"/>
      <c r="D157" s="99"/>
      <c r="E157" s="186"/>
      <c r="F157" s="99"/>
      <c r="G157" s="99"/>
      <c r="H157" s="122"/>
      <c r="I157" s="99"/>
      <c r="J157" s="99"/>
      <c r="K157" s="25"/>
      <c r="L157" s="99"/>
      <c r="M157" s="99"/>
      <c r="N157" s="99"/>
      <c r="O157" s="99"/>
      <c r="P157" s="168"/>
      <c r="Q157" s="228">
        <f t="shared" si="12"/>
        <v>147</v>
      </c>
      <c r="R157" s="229">
        <f t="shared" si="10"/>
        <v>0</v>
      </c>
      <c r="S157" s="230">
        <f t="shared" si="11"/>
        <v>0</v>
      </c>
      <c r="T157" s="184"/>
      <c r="U157" s="184"/>
      <c r="V157" s="184"/>
      <c r="W157" s="184"/>
      <c r="X157" s="184"/>
      <c r="Y157" s="184"/>
      <c r="Z157" s="184"/>
      <c r="AA157" s="184"/>
      <c r="AB157" s="231">
        <f t="shared" si="13"/>
        <v>0</v>
      </c>
      <c r="AC157" s="186"/>
      <c r="AD157" s="99"/>
      <c r="AE157" s="181"/>
    </row>
    <row r="158" spans="1:31" ht="27.75" customHeight="1" x14ac:dyDescent="0.2">
      <c r="A158" s="7">
        <v>148</v>
      </c>
      <c r="B158" s="99"/>
      <c r="C158" s="99"/>
      <c r="D158" s="99"/>
      <c r="E158" s="186"/>
      <c r="F158" s="99"/>
      <c r="G158" s="99"/>
      <c r="H158" s="122"/>
      <c r="I158" s="99"/>
      <c r="J158" s="99"/>
      <c r="K158" s="25"/>
      <c r="L158" s="99"/>
      <c r="M158" s="99"/>
      <c r="N158" s="99"/>
      <c r="O158" s="99"/>
      <c r="P158" s="168"/>
      <c r="Q158" s="228">
        <f t="shared" si="12"/>
        <v>148</v>
      </c>
      <c r="R158" s="229">
        <f t="shared" si="10"/>
        <v>0</v>
      </c>
      <c r="S158" s="230">
        <f t="shared" si="11"/>
        <v>0</v>
      </c>
      <c r="T158" s="184"/>
      <c r="U158" s="184"/>
      <c r="V158" s="184"/>
      <c r="W158" s="184"/>
      <c r="X158" s="184"/>
      <c r="Y158" s="184"/>
      <c r="Z158" s="184"/>
      <c r="AA158" s="184"/>
      <c r="AB158" s="231">
        <f t="shared" si="13"/>
        <v>0</v>
      </c>
      <c r="AC158" s="186"/>
      <c r="AD158" s="99"/>
      <c r="AE158" s="181"/>
    </row>
    <row r="159" spans="1:31" ht="27.75" customHeight="1" x14ac:dyDescent="0.2">
      <c r="A159" s="169">
        <v>149</v>
      </c>
      <c r="B159" s="213"/>
      <c r="C159" s="213"/>
      <c r="D159" s="213"/>
      <c r="E159" s="187"/>
      <c r="F159" s="213"/>
      <c r="G159" s="213"/>
      <c r="H159" s="170"/>
      <c r="I159" s="215"/>
      <c r="J159" s="213"/>
      <c r="K159" s="171"/>
      <c r="L159" s="172"/>
      <c r="M159" s="213"/>
      <c r="N159" s="213"/>
      <c r="O159" s="213"/>
      <c r="P159" s="173"/>
      <c r="Q159" s="228">
        <f t="shared" si="12"/>
        <v>149</v>
      </c>
      <c r="R159" s="229">
        <f t="shared" si="10"/>
        <v>0</v>
      </c>
      <c r="S159" s="230">
        <f t="shared" si="11"/>
        <v>0</v>
      </c>
      <c r="T159" s="184"/>
      <c r="U159" s="184"/>
      <c r="V159" s="184"/>
      <c r="W159" s="184"/>
      <c r="X159" s="184"/>
      <c r="Y159" s="184"/>
      <c r="Z159" s="184"/>
      <c r="AA159" s="184"/>
      <c r="AB159" s="231">
        <f t="shared" si="13"/>
        <v>0</v>
      </c>
      <c r="AC159" s="187"/>
      <c r="AD159" s="140"/>
      <c r="AE159" s="182"/>
    </row>
    <row r="160" spans="1:31" ht="27.75" customHeight="1" x14ac:dyDescent="0.2">
      <c r="A160" s="7">
        <v>150</v>
      </c>
      <c r="B160" s="100"/>
      <c r="C160" s="99"/>
      <c r="D160" s="99"/>
      <c r="E160" s="186"/>
      <c r="F160" s="99"/>
      <c r="G160" s="99"/>
      <c r="H160" s="122"/>
      <c r="I160" s="100"/>
      <c r="J160" s="100"/>
      <c r="K160" s="100"/>
      <c r="L160" s="100"/>
      <c r="M160" s="100"/>
      <c r="N160" s="100"/>
      <c r="O160" s="99"/>
      <c r="P160" s="168"/>
      <c r="Q160" s="228">
        <f t="shared" si="12"/>
        <v>150</v>
      </c>
      <c r="R160" s="229">
        <f t="shared" si="10"/>
        <v>0</v>
      </c>
      <c r="S160" s="230">
        <f t="shared" si="11"/>
        <v>0</v>
      </c>
      <c r="T160" s="184"/>
      <c r="U160" s="184"/>
      <c r="V160" s="184"/>
      <c r="W160" s="184"/>
      <c r="X160" s="184"/>
      <c r="Y160" s="184"/>
      <c r="Z160" s="184"/>
      <c r="AA160" s="184"/>
      <c r="AB160" s="231">
        <f t="shared" si="13"/>
        <v>0</v>
      </c>
      <c r="AC160" s="186"/>
      <c r="AD160" s="99"/>
      <c r="AE160" s="181"/>
    </row>
    <row r="161" spans="1:31" ht="27.75" customHeight="1" x14ac:dyDescent="0.2">
      <c r="A161" s="7">
        <v>151</v>
      </c>
      <c r="B161" s="100"/>
      <c r="C161" s="99"/>
      <c r="D161" s="99"/>
      <c r="E161" s="186"/>
      <c r="F161" s="99"/>
      <c r="G161" s="99"/>
      <c r="H161" s="11"/>
      <c r="I161" s="100"/>
      <c r="J161" s="100"/>
      <c r="K161" s="25"/>
      <c r="L161" s="100"/>
      <c r="M161" s="99"/>
      <c r="N161" s="99"/>
      <c r="O161" s="99"/>
      <c r="P161" s="168"/>
      <c r="Q161" s="228">
        <f t="shared" si="12"/>
        <v>151</v>
      </c>
      <c r="R161" s="229">
        <f t="shared" si="10"/>
        <v>0</v>
      </c>
      <c r="S161" s="230">
        <f t="shared" si="11"/>
        <v>0</v>
      </c>
      <c r="T161" s="184"/>
      <c r="U161" s="184"/>
      <c r="V161" s="184"/>
      <c r="W161" s="184"/>
      <c r="X161" s="184"/>
      <c r="Y161" s="184"/>
      <c r="Z161" s="184"/>
      <c r="AA161" s="184"/>
      <c r="AB161" s="231">
        <f t="shared" si="13"/>
        <v>0</v>
      </c>
      <c r="AC161" s="186"/>
      <c r="AD161" s="99"/>
      <c r="AE161" s="181"/>
    </row>
    <row r="162" spans="1:31" ht="27.75" customHeight="1" x14ac:dyDescent="0.2">
      <c r="A162" s="7">
        <v>152</v>
      </c>
      <c r="B162" s="99"/>
      <c r="C162" s="99"/>
      <c r="D162" s="99"/>
      <c r="E162" s="186"/>
      <c r="F162" s="99"/>
      <c r="G162" s="99"/>
      <c r="H162" s="123"/>
      <c r="I162" s="100"/>
      <c r="J162" s="100"/>
      <c r="K162" s="25"/>
      <c r="L162" s="100"/>
      <c r="M162" s="99"/>
      <c r="N162" s="99"/>
      <c r="O162" s="99"/>
      <c r="P162" s="168"/>
      <c r="Q162" s="228">
        <f t="shared" si="12"/>
        <v>152</v>
      </c>
      <c r="R162" s="229">
        <f t="shared" si="10"/>
        <v>0</v>
      </c>
      <c r="S162" s="230">
        <f t="shared" si="11"/>
        <v>0</v>
      </c>
      <c r="T162" s="184"/>
      <c r="U162" s="184"/>
      <c r="V162" s="184"/>
      <c r="W162" s="184"/>
      <c r="X162" s="184"/>
      <c r="Y162" s="184"/>
      <c r="Z162" s="184"/>
      <c r="AA162" s="184"/>
      <c r="AB162" s="231">
        <f t="shared" si="13"/>
        <v>0</v>
      </c>
      <c r="AC162" s="186"/>
      <c r="AD162" s="99"/>
      <c r="AE162" s="181"/>
    </row>
    <row r="163" spans="1:31" ht="27.75" customHeight="1" x14ac:dyDescent="0.2">
      <c r="A163" s="7">
        <v>153</v>
      </c>
      <c r="B163" s="100"/>
      <c r="C163" s="99"/>
      <c r="D163" s="99"/>
      <c r="E163" s="186"/>
      <c r="F163" s="99"/>
      <c r="G163" s="99"/>
      <c r="H163" s="122"/>
      <c r="I163" s="100"/>
      <c r="J163" s="100"/>
      <c r="K163" s="25"/>
      <c r="L163" s="100"/>
      <c r="M163" s="99"/>
      <c r="N163" s="99"/>
      <c r="O163" s="99"/>
      <c r="P163" s="168"/>
      <c r="Q163" s="228">
        <f t="shared" si="12"/>
        <v>153</v>
      </c>
      <c r="R163" s="229">
        <f t="shared" si="10"/>
        <v>0</v>
      </c>
      <c r="S163" s="230">
        <f t="shared" si="11"/>
        <v>0</v>
      </c>
      <c r="T163" s="184"/>
      <c r="U163" s="184"/>
      <c r="V163" s="184"/>
      <c r="W163" s="184"/>
      <c r="X163" s="184"/>
      <c r="Y163" s="184"/>
      <c r="Z163" s="184"/>
      <c r="AA163" s="184"/>
      <c r="AB163" s="231">
        <f t="shared" si="13"/>
        <v>0</v>
      </c>
      <c r="AC163" s="186"/>
      <c r="AD163" s="99"/>
      <c r="AE163" s="181"/>
    </row>
    <row r="164" spans="1:31" ht="27.75" customHeight="1" x14ac:dyDescent="0.2">
      <c r="A164" s="7">
        <v>154</v>
      </c>
      <c r="B164" s="100"/>
      <c r="C164" s="99"/>
      <c r="D164" s="99"/>
      <c r="E164" s="186"/>
      <c r="F164" s="99"/>
      <c r="G164" s="99"/>
      <c r="H164" s="122"/>
      <c r="I164" s="100"/>
      <c r="J164" s="100"/>
      <c r="K164" s="25"/>
      <c r="L164" s="99"/>
      <c r="M164" s="99"/>
      <c r="N164" s="99"/>
      <c r="O164" s="99"/>
      <c r="P164" s="168"/>
      <c r="Q164" s="228">
        <f t="shared" si="12"/>
        <v>154</v>
      </c>
      <c r="R164" s="229">
        <f t="shared" si="10"/>
        <v>0</v>
      </c>
      <c r="S164" s="230">
        <f t="shared" si="11"/>
        <v>0</v>
      </c>
      <c r="T164" s="184"/>
      <c r="U164" s="184"/>
      <c r="V164" s="184"/>
      <c r="W164" s="184"/>
      <c r="X164" s="184"/>
      <c r="Y164" s="184"/>
      <c r="Z164" s="184"/>
      <c r="AA164" s="184"/>
      <c r="AB164" s="231">
        <f t="shared" si="13"/>
        <v>0</v>
      </c>
      <c r="AC164" s="186"/>
      <c r="AD164" s="99"/>
      <c r="AE164" s="181"/>
    </row>
    <row r="165" spans="1:31" ht="27.75" customHeight="1" x14ac:dyDescent="0.2">
      <c r="A165" s="7">
        <v>155</v>
      </c>
      <c r="B165" s="99"/>
      <c r="C165" s="99"/>
      <c r="D165" s="99"/>
      <c r="E165" s="186"/>
      <c r="F165" s="99"/>
      <c r="G165" s="99"/>
      <c r="H165" s="122"/>
      <c r="I165" s="100"/>
      <c r="J165" s="100"/>
      <c r="K165" s="25"/>
      <c r="L165" s="99"/>
      <c r="M165" s="99"/>
      <c r="N165" s="99"/>
      <c r="O165" s="99"/>
      <c r="P165" s="168"/>
      <c r="Q165" s="228">
        <f t="shared" si="12"/>
        <v>155</v>
      </c>
      <c r="R165" s="229">
        <f t="shared" si="10"/>
        <v>0</v>
      </c>
      <c r="S165" s="230">
        <f t="shared" si="11"/>
        <v>0</v>
      </c>
      <c r="T165" s="184"/>
      <c r="U165" s="184"/>
      <c r="V165" s="184"/>
      <c r="W165" s="184"/>
      <c r="X165" s="184"/>
      <c r="Y165" s="184"/>
      <c r="Z165" s="184"/>
      <c r="AA165" s="184"/>
      <c r="AB165" s="231">
        <f t="shared" si="13"/>
        <v>0</v>
      </c>
      <c r="AC165" s="186"/>
      <c r="AD165" s="99"/>
      <c r="AE165" s="181"/>
    </row>
    <row r="166" spans="1:31" ht="27.75" customHeight="1" x14ac:dyDescent="0.2">
      <c r="A166" s="7">
        <v>156</v>
      </c>
      <c r="B166" s="99"/>
      <c r="C166" s="99"/>
      <c r="D166" s="99"/>
      <c r="E166" s="186"/>
      <c r="F166" s="99"/>
      <c r="G166" s="99"/>
      <c r="H166" s="122"/>
      <c r="I166" s="100"/>
      <c r="J166" s="99"/>
      <c r="K166" s="25"/>
      <c r="L166" s="99"/>
      <c r="M166" s="99"/>
      <c r="N166" s="99"/>
      <c r="O166" s="99"/>
      <c r="P166" s="168"/>
      <c r="Q166" s="228">
        <f t="shared" si="12"/>
        <v>156</v>
      </c>
      <c r="R166" s="229">
        <f t="shared" si="10"/>
        <v>0</v>
      </c>
      <c r="S166" s="230">
        <f t="shared" si="11"/>
        <v>0</v>
      </c>
      <c r="T166" s="184"/>
      <c r="U166" s="184"/>
      <c r="V166" s="184"/>
      <c r="W166" s="184"/>
      <c r="X166" s="184"/>
      <c r="Y166" s="184"/>
      <c r="Z166" s="184"/>
      <c r="AA166" s="184"/>
      <c r="AB166" s="231">
        <f t="shared" si="13"/>
        <v>0</v>
      </c>
      <c r="AC166" s="186"/>
      <c r="AD166" s="99"/>
      <c r="AE166" s="181"/>
    </row>
    <row r="167" spans="1:31" ht="27.75" customHeight="1" x14ac:dyDescent="0.2">
      <c r="A167" s="7">
        <v>157</v>
      </c>
      <c r="B167" s="99"/>
      <c r="C167" s="99"/>
      <c r="D167" s="99"/>
      <c r="E167" s="186"/>
      <c r="F167" s="99"/>
      <c r="G167" s="99"/>
      <c r="H167" s="122"/>
      <c r="I167" s="100"/>
      <c r="J167" s="100"/>
      <c r="K167" s="25"/>
      <c r="L167" s="99"/>
      <c r="M167" s="99"/>
      <c r="N167" s="99"/>
      <c r="O167" s="99"/>
      <c r="P167" s="168"/>
      <c r="Q167" s="228">
        <f t="shared" si="12"/>
        <v>157</v>
      </c>
      <c r="R167" s="229">
        <f t="shared" si="10"/>
        <v>0</v>
      </c>
      <c r="S167" s="230">
        <f t="shared" si="11"/>
        <v>0</v>
      </c>
      <c r="T167" s="184"/>
      <c r="U167" s="184"/>
      <c r="V167" s="184"/>
      <c r="W167" s="184"/>
      <c r="X167" s="184"/>
      <c r="Y167" s="184"/>
      <c r="Z167" s="184"/>
      <c r="AA167" s="184"/>
      <c r="AB167" s="231">
        <f t="shared" si="13"/>
        <v>0</v>
      </c>
      <c r="AC167" s="186"/>
      <c r="AD167" s="99"/>
      <c r="AE167" s="181"/>
    </row>
    <row r="168" spans="1:31" ht="27.75" customHeight="1" x14ac:dyDescent="0.2">
      <c r="A168" s="7">
        <v>158</v>
      </c>
      <c r="B168" s="99"/>
      <c r="C168" s="99"/>
      <c r="D168" s="99"/>
      <c r="E168" s="186"/>
      <c r="F168" s="99"/>
      <c r="G168" s="99"/>
      <c r="H168" s="122"/>
      <c r="I168" s="99"/>
      <c r="J168" s="100"/>
      <c r="K168" s="25"/>
      <c r="L168" s="99"/>
      <c r="M168" s="99"/>
      <c r="N168" s="99"/>
      <c r="O168" s="99"/>
      <c r="P168" s="168"/>
      <c r="Q168" s="228">
        <f t="shared" si="12"/>
        <v>158</v>
      </c>
      <c r="R168" s="229">
        <f t="shared" si="10"/>
        <v>0</v>
      </c>
      <c r="S168" s="230">
        <f t="shared" si="11"/>
        <v>0</v>
      </c>
      <c r="T168" s="184"/>
      <c r="U168" s="184"/>
      <c r="V168" s="184"/>
      <c r="W168" s="184"/>
      <c r="X168" s="184"/>
      <c r="Y168" s="184"/>
      <c r="Z168" s="184"/>
      <c r="AA168" s="184"/>
      <c r="AB168" s="231">
        <f t="shared" si="13"/>
        <v>0</v>
      </c>
      <c r="AC168" s="186"/>
      <c r="AD168" s="99"/>
      <c r="AE168" s="181"/>
    </row>
    <row r="169" spans="1:31" ht="27.75" customHeight="1" x14ac:dyDescent="0.2">
      <c r="A169" s="7">
        <v>159</v>
      </c>
      <c r="B169" s="99"/>
      <c r="C169" s="99"/>
      <c r="D169" s="99"/>
      <c r="E169" s="186"/>
      <c r="F169" s="99"/>
      <c r="G169" s="99"/>
      <c r="H169" s="122"/>
      <c r="I169" s="99"/>
      <c r="J169" s="99"/>
      <c r="K169" s="25"/>
      <c r="L169" s="99"/>
      <c r="M169" s="99"/>
      <c r="N169" s="99"/>
      <c r="O169" s="99"/>
      <c r="P169" s="168"/>
      <c r="Q169" s="228">
        <f t="shared" si="12"/>
        <v>159</v>
      </c>
      <c r="R169" s="229">
        <f t="shared" si="10"/>
        <v>0</v>
      </c>
      <c r="S169" s="230">
        <f t="shared" si="11"/>
        <v>0</v>
      </c>
      <c r="T169" s="184"/>
      <c r="U169" s="184"/>
      <c r="V169" s="184"/>
      <c r="W169" s="184"/>
      <c r="X169" s="184"/>
      <c r="Y169" s="184"/>
      <c r="Z169" s="184"/>
      <c r="AA169" s="184"/>
      <c r="AB169" s="231">
        <f t="shared" si="13"/>
        <v>0</v>
      </c>
      <c r="AC169" s="186"/>
      <c r="AD169" s="99"/>
      <c r="AE169" s="181"/>
    </row>
    <row r="170" spans="1:31" ht="27.75" customHeight="1" x14ac:dyDescent="0.2">
      <c r="A170" s="7">
        <v>160</v>
      </c>
      <c r="B170" s="99"/>
      <c r="C170" s="99"/>
      <c r="D170" s="99"/>
      <c r="E170" s="186"/>
      <c r="F170" s="99"/>
      <c r="G170" s="99"/>
      <c r="H170" s="122"/>
      <c r="I170" s="99"/>
      <c r="J170" s="99"/>
      <c r="K170" s="25"/>
      <c r="L170" s="99"/>
      <c r="M170" s="99"/>
      <c r="N170" s="99"/>
      <c r="O170" s="99"/>
      <c r="P170" s="168"/>
      <c r="Q170" s="228">
        <f t="shared" si="12"/>
        <v>160</v>
      </c>
      <c r="R170" s="229">
        <f t="shared" si="10"/>
        <v>0</v>
      </c>
      <c r="S170" s="230">
        <f t="shared" si="11"/>
        <v>0</v>
      </c>
      <c r="T170" s="184"/>
      <c r="U170" s="184"/>
      <c r="V170" s="184"/>
      <c r="W170" s="184"/>
      <c r="X170" s="184"/>
      <c r="Y170" s="184"/>
      <c r="Z170" s="184"/>
      <c r="AA170" s="184"/>
      <c r="AB170" s="231">
        <f t="shared" si="13"/>
        <v>0</v>
      </c>
      <c r="AC170" s="186"/>
      <c r="AD170" s="99"/>
      <c r="AE170" s="181"/>
    </row>
    <row r="171" spans="1:31" ht="27.75" customHeight="1" x14ac:dyDescent="0.2">
      <c r="A171" s="7">
        <v>161</v>
      </c>
      <c r="B171" s="99"/>
      <c r="C171" s="99"/>
      <c r="D171" s="99"/>
      <c r="E171" s="186"/>
      <c r="F171" s="99"/>
      <c r="G171" s="99"/>
      <c r="H171" s="122"/>
      <c r="I171" s="99"/>
      <c r="J171" s="100"/>
      <c r="K171" s="25"/>
      <c r="L171" s="99"/>
      <c r="M171" s="99"/>
      <c r="N171" s="99"/>
      <c r="O171" s="100"/>
      <c r="P171" s="168"/>
      <c r="Q171" s="228">
        <f t="shared" si="12"/>
        <v>161</v>
      </c>
      <c r="R171" s="229">
        <f t="shared" si="10"/>
        <v>0</v>
      </c>
      <c r="S171" s="230">
        <f t="shared" si="11"/>
        <v>0</v>
      </c>
      <c r="T171" s="184"/>
      <c r="U171" s="184"/>
      <c r="V171" s="184"/>
      <c r="W171" s="184"/>
      <c r="X171" s="184"/>
      <c r="Y171" s="184"/>
      <c r="Z171" s="184"/>
      <c r="AA171" s="184"/>
      <c r="AB171" s="231">
        <f t="shared" si="13"/>
        <v>0</v>
      </c>
      <c r="AC171" s="186"/>
      <c r="AD171" s="99"/>
      <c r="AE171" s="181"/>
    </row>
    <row r="172" spans="1:31" ht="27.75" customHeight="1" x14ac:dyDescent="0.2">
      <c r="A172" s="7">
        <v>162</v>
      </c>
      <c r="B172" s="99"/>
      <c r="C172" s="99"/>
      <c r="D172" s="99"/>
      <c r="E172" s="186"/>
      <c r="F172" s="99"/>
      <c r="G172" s="99"/>
      <c r="H172" s="122"/>
      <c r="I172" s="99"/>
      <c r="J172" s="99"/>
      <c r="K172" s="25"/>
      <c r="L172" s="99"/>
      <c r="M172" s="99"/>
      <c r="N172" s="99"/>
      <c r="O172" s="99"/>
      <c r="P172" s="168"/>
      <c r="Q172" s="228">
        <f t="shared" si="12"/>
        <v>162</v>
      </c>
      <c r="R172" s="229">
        <f t="shared" si="10"/>
        <v>0</v>
      </c>
      <c r="S172" s="230">
        <f t="shared" si="11"/>
        <v>0</v>
      </c>
      <c r="T172" s="184"/>
      <c r="U172" s="184"/>
      <c r="V172" s="184"/>
      <c r="W172" s="184"/>
      <c r="X172" s="184"/>
      <c r="Y172" s="184"/>
      <c r="Z172" s="184"/>
      <c r="AA172" s="184"/>
      <c r="AB172" s="231">
        <f t="shared" si="13"/>
        <v>0</v>
      </c>
      <c r="AC172" s="186"/>
      <c r="AD172" s="99"/>
      <c r="AE172" s="181"/>
    </row>
    <row r="173" spans="1:31" ht="27.75" customHeight="1" x14ac:dyDescent="0.2">
      <c r="A173" s="7">
        <v>163</v>
      </c>
      <c r="B173" s="99"/>
      <c r="C173" s="99"/>
      <c r="D173" s="99"/>
      <c r="E173" s="186"/>
      <c r="F173" s="99"/>
      <c r="G173" s="99"/>
      <c r="H173" s="122"/>
      <c r="I173" s="99"/>
      <c r="J173" s="99"/>
      <c r="K173" s="25"/>
      <c r="L173" s="99"/>
      <c r="M173" s="99"/>
      <c r="N173" s="99"/>
      <c r="O173" s="99"/>
      <c r="P173" s="168"/>
      <c r="Q173" s="228">
        <f t="shared" si="12"/>
        <v>163</v>
      </c>
      <c r="R173" s="229">
        <f t="shared" si="10"/>
        <v>0</v>
      </c>
      <c r="S173" s="230">
        <f t="shared" si="11"/>
        <v>0</v>
      </c>
      <c r="T173" s="184"/>
      <c r="U173" s="184"/>
      <c r="V173" s="184"/>
      <c r="W173" s="184"/>
      <c r="X173" s="184"/>
      <c r="Y173" s="184"/>
      <c r="Z173" s="184"/>
      <c r="AA173" s="184"/>
      <c r="AB173" s="231">
        <f t="shared" si="13"/>
        <v>0</v>
      </c>
      <c r="AC173" s="186"/>
      <c r="AD173" s="99"/>
      <c r="AE173" s="181"/>
    </row>
    <row r="174" spans="1:31" ht="27.75" customHeight="1" x14ac:dyDescent="0.2">
      <c r="A174" s="169">
        <v>164</v>
      </c>
      <c r="B174" s="213"/>
      <c r="C174" s="213"/>
      <c r="D174" s="213"/>
      <c r="E174" s="187"/>
      <c r="F174" s="213"/>
      <c r="G174" s="213"/>
      <c r="H174" s="170"/>
      <c r="I174" s="215"/>
      <c r="J174" s="213"/>
      <c r="K174" s="171"/>
      <c r="L174" s="172"/>
      <c r="M174" s="213"/>
      <c r="N174" s="213"/>
      <c r="O174" s="213"/>
      <c r="P174" s="173"/>
      <c r="Q174" s="228">
        <f t="shared" si="12"/>
        <v>164</v>
      </c>
      <c r="R174" s="229">
        <f t="shared" si="10"/>
        <v>0</v>
      </c>
      <c r="S174" s="230">
        <f t="shared" si="11"/>
        <v>0</v>
      </c>
      <c r="T174" s="184"/>
      <c r="U174" s="184"/>
      <c r="V174" s="184"/>
      <c r="W174" s="184"/>
      <c r="X174" s="184"/>
      <c r="Y174" s="184"/>
      <c r="Z174" s="184"/>
      <c r="AA174" s="184"/>
      <c r="AB174" s="231">
        <f t="shared" si="13"/>
        <v>0</v>
      </c>
      <c r="AC174" s="187"/>
      <c r="AD174" s="140"/>
      <c r="AE174" s="182"/>
    </row>
    <row r="175" spans="1:31" ht="27.75" customHeight="1" x14ac:dyDescent="0.2">
      <c r="A175" s="7">
        <v>165</v>
      </c>
      <c r="B175" s="100"/>
      <c r="C175" s="99"/>
      <c r="D175" s="99"/>
      <c r="E175" s="186"/>
      <c r="F175" s="99"/>
      <c r="G175" s="99"/>
      <c r="H175" s="122"/>
      <c r="I175" s="100"/>
      <c r="J175" s="100"/>
      <c r="K175" s="100"/>
      <c r="L175" s="100"/>
      <c r="M175" s="100"/>
      <c r="N175" s="100"/>
      <c r="O175" s="99"/>
      <c r="P175" s="168"/>
      <c r="Q175" s="228">
        <f t="shared" si="12"/>
        <v>165</v>
      </c>
      <c r="R175" s="229">
        <f t="shared" si="10"/>
        <v>0</v>
      </c>
      <c r="S175" s="230">
        <f t="shared" si="11"/>
        <v>0</v>
      </c>
      <c r="T175" s="184"/>
      <c r="U175" s="184"/>
      <c r="V175" s="184"/>
      <c r="W175" s="184"/>
      <c r="X175" s="184"/>
      <c r="Y175" s="184"/>
      <c r="Z175" s="184"/>
      <c r="AA175" s="184"/>
      <c r="AB175" s="231">
        <f t="shared" si="13"/>
        <v>0</v>
      </c>
      <c r="AC175" s="186"/>
      <c r="AD175" s="99"/>
      <c r="AE175" s="181"/>
    </row>
    <row r="176" spans="1:31" ht="27.75" customHeight="1" x14ac:dyDescent="0.2">
      <c r="A176" s="7">
        <v>166</v>
      </c>
      <c r="B176" s="100"/>
      <c r="C176" s="99"/>
      <c r="D176" s="99"/>
      <c r="E176" s="186"/>
      <c r="F176" s="99"/>
      <c r="G176" s="99"/>
      <c r="H176" s="11"/>
      <c r="I176" s="100"/>
      <c r="J176" s="100"/>
      <c r="K176" s="25"/>
      <c r="L176" s="100"/>
      <c r="M176" s="99"/>
      <c r="N176" s="99"/>
      <c r="O176" s="99"/>
      <c r="P176" s="168"/>
      <c r="Q176" s="228">
        <f t="shared" si="12"/>
        <v>166</v>
      </c>
      <c r="R176" s="229">
        <f t="shared" si="10"/>
        <v>0</v>
      </c>
      <c r="S176" s="230">
        <f t="shared" si="11"/>
        <v>0</v>
      </c>
      <c r="T176" s="184"/>
      <c r="U176" s="184"/>
      <c r="V176" s="184"/>
      <c r="W176" s="184"/>
      <c r="X176" s="184"/>
      <c r="Y176" s="184"/>
      <c r="Z176" s="184"/>
      <c r="AA176" s="184"/>
      <c r="AB176" s="231">
        <f t="shared" si="13"/>
        <v>0</v>
      </c>
      <c r="AC176" s="186"/>
      <c r="AD176" s="99"/>
      <c r="AE176" s="181"/>
    </row>
    <row r="177" spans="1:31" ht="27.75" customHeight="1" x14ac:dyDescent="0.2">
      <c r="A177" s="7">
        <v>167</v>
      </c>
      <c r="B177" s="99"/>
      <c r="C177" s="99"/>
      <c r="D177" s="99"/>
      <c r="E177" s="186"/>
      <c r="F177" s="99"/>
      <c r="G177" s="99"/>
      <c r="H177" s="123"/>
      <c r="I177" s="100"/>
      <c r="J177" s="100"/>
      <c r="K177" s="25"/>
      <c r="L177" s="100"/>
      <c r="M177" s="99"/>
      <c r="N177" s="99"/>
      <c r="O177" s="99"/>
      <c r="P177" s="168"/>
      <c r="Q177" s="228">
        <f t="shared" si="12"/>
        <v>167</v>
      </c>
      <c r="R177" s="229">
        <f t="shared" si="10"/>
        <v>0</v>
      </c>
      <c r="S177" s="230">
        <f t="shared" si="11"/>
        <v>0</v>
      </c>
      <c r="T177" s="184"/>
      <c r="U177" s="184"/>
      <c r="V177" s="184"/>
      <c r="W177" s="184"/>
      <c r="X177" s="184"/>
      <c r="Y177" s="184"/>
      <c r="Z177" s="184"/>
      <c r="AA177" s="184"/>
      <c r="AB177" s="231">
        <f t="shared" si="13"/>
        <v>0</v>
      </c>
      <c r="AC177" s="186"/>
      <c r="AD177" s="99"/>
      <c r="AE177" s="181"/>
    </row>
    <row r="178" spans="1:31" ht="27.75" customHeight="1" x14ac:dyDescent="0.2">
      <c r="A178" s="7">
        <v>168</v>
      </c>
      <c r="B178" s="100"/>
      <c r="C178" s="99"/>
      <c r="D178" s="99"/>
      <c r="E178" s="186"/>
      <c r="F178" s="99"/>
      <c r="G178" s="99"/>
      <c r="H178" s="122"/>
      <c r="I178" s="100"/>
      <c r="J178" s="100"/>
      <c r="K178" s="25"/>
      <c r="L178" s="100"/>
      <c r="M178" s="99"/>
      <c r="N178" s="99"/>
      <c r="O178" s="99"/>
      <c r="P178" s="168"/>
      <c r="Q178" s="228">
        <f t="shared" si="12"/>
        <v>168</v>
      </c>
      <c r="R178" s="229">
        <f t="shared" si="10"/>
        <v>0</v>
      </c>
      <c r="S178" s="230">
        <f t="shared" si="11"/>
        <v>0</v>
      </c>
      <c r="T178" s="184"/>
      <c r="U178" s="184"/>
      <c r="V178" s="184"/>
      <c r="W178" s="184"/>
      <c r="X178" s="184"/>
      <c r="Y178" s="184"/>
      <c r="Z178" s="184"/>
      <c r="AA178" s="184"/>
      <c r="AB178" s="231">
        <f t="shared" si="13"/>
        <v>0</v>
      </c>
      <c r="AC178" s="186"/>
      <c r="AD178" s="99"/>
      <c r="AE178" s="181"/>
    </row>
    <row r="179" spans="1:31" ht="27.75" customHeight="1" x14ac:dyDescent="0.2">
      <c r="A179" s="7">
        <v>169</v>
      </c>
      <c r="B179" s="100"/>
      <c r="C179" s="99"/>
      <c r="D179" s="99"/>
      <c r="E179" s="186"/>
      <c r="F179" s="99"/>
      <c r="G179" s="99"/>
      <c r="H179" s="122"/>
      <c r="I179" s="100"/>
      <c r="J179" s="100"/>
      <c r="K179" s="25"/>
      <c r="L179" s="99"/>
      <c r="M179" s="99"/>
      <c r="N179" s="99"/>
      <c r="O179" s="99"/>
      <c r="P179" s="168"/>
      <c r="Q179" s="228">
        <f t="shared" si="12"/>
        <v>169</v>
      </c>
      <c r="R179" s="229">
        <f t="shared" si="10"/>
        <v>0</v>
      </c>
      <c r="S179" s="230">
        <f t="shared" si="11"/>
        <v>0</v>
      </c>
      <c r="T179" s="184"/>
      <c r="U179" s="184"/>
      <c r="V179" s="184"/>
      <c r="W179" s="184"/>
      <c r="X179" s="184"/>
      <c r="Y179" s="184"/>
      <c r="Z179" s="184"/>
      <c r="AA179" s="184"/>
      <c r="AB179" s="231">
        <f t="shared" si="13"/>
        <v>0</v>
      </c>
      <c r="AC179" s="186"/>
      <c r="AD179" s="99"/>
      <c r="AE179" s="181"/>
    </row>
    <row r="180" spans="1:31" ht="27.75" customHeight="1" x14ac:dyDescent="0.2">
      <c r="A180" s="7">
        <v>170</v>
      </c>
      <c r="B180" s="99"/>
      <c r="C180" s="99"/>
      <c r="D180" s="99"/>
      <c r="E180" s="186"/>
      <c r="F180" s="99"/>
      <c r="G180" s="99"/>
      <c r="H180" s="122"/>
      <c r="I180" s="100"/>
      <c r="J180" s="100"/>
      <c r="K180" s="25"/>
      <c r="L180" s="99"/>
      <c r="M180" s="99"/>
      <c r="N180" s="99"/>
      <c r="O180" s="99"/>
      <c r="P180" s="168"/>
      <c r="Q180" s="228">
        <f t="shared" si="12"/>
        <v>170</v>
      </c>
      <c r="R180" s="229">
        <f t="shared" si="10"/>
        <v>0</v>
      </c>
      <c r="S180" s="230">
        <f t="shared" si="11"/>
        <v>0</v>
      </c>
      <c r="T180" s="184"/>
      <c r="U180" s="184"/>
      <c r="V180" s="184"/>
      <c r="W180" s="184"/>
      <c r="X180" s="184"/>
      <c r="Y180" s="184"/>
      <c r="Z180" s="184"/>
      <c r="AA180" s="184"/>
      <c r="AB180" s="231">
        <f t="shared" si="13"/>
        <v>0</v>
      </c>
      <c r="AC180" s="186"/>
      <c r="AD180" s="99"/>
      <c r="AE180" s="181"/>
    </row>
    <row r="181" spans="1:31" ht="27.75" customHeight="1" x14ac:dyDescent="0.2">
      <c r="A181" s="7">
        <v>171</v>
      </c>
      <c r="B181" s="99"/>
      <c r="C181" s="99"/>
      <c r="D181" s="99"/>
      <c r="E181" s="186"/>
      <c r="F181" s="99"/>
      <c r="G181" s="99"/>
      <c r="H181" s="122"/>
      <c r="I181" s="100"/>
      <c r="J181" s="99"/>
      <c r="K181" s="25"/>
      <c r="L181" s="99"/>
      <c r="M181" s="99"/>
      <c r="N181" s="99"/>
      <c r="O181" s="99"/>
      <c r="P181" s="168"/>
      <c r="Q181" s="228">
        <f t="shared" si="12"/>
        <v>171</v>
      </c>
      <c r="R181" s="229">
        <f t="shared" si="10"/>
        <v>0</v>
      </c>
      <c r="S181" s="230">
        <f t="shared" si="11"/>
        <v>0</v>
      </c>
      <c r="T181" s="184"/>
      <c r="U181" s="184"/>
      <c r="V181" s="184"/>
      <c r="W181" s="184"/>
      <c r="X181" s="184"/>
      <c r="Y181" s="184"/>
      <c r="Z181" s="184"/>
      <c r="AA181" s="184"/>
      <c r="AB181" s="231">
        <f t="shared" si="13"/>
        <v>0</v>
      </c>
      <c r="AC181" s="186"/>
      <c r="AD181" s="99"/>
      <c r="AE181" s="181"/>
    </row>
    <row r="182" spans="1:31" ht="27.75" customHeight="1" x14ac:dyDescent="0.2">
      <c r="A182" s="7">
        <v>172</v>
      </c>
      <c r="B182" s="99"/>
      <c r="C182" s="99"/>
      <c r="D182" s="99"/>
      <c r="E182" s="186"/>
      <c r="F182" s="99"/>
      <c r="G182" s="99"/>
      <c r="H182" s="122"/>
      <c r="I182" s="100"/>
      <c r="J182" s="100"/>
      <c r="K182" s="25"/>
      <c r="L182" s="99"/>
      <c r="M182" s="99"/>
      <c r="N182" s="99"/>
      <c r="O182" s="99"/>
      <c r="P182" s="168"/>
      <c r="Q182" s="228">
        <f t="shared" si="12"/>
        <v>172</v>
      </c>
      <c r="R182" s="229">
        <f t="shared" si="10"/>
        <v>0</v>
      </c>
      <c r="S182" s="230">
        <f t="shared" si="11"/>
        <v>0</v>
      </c>
      <c r="T182" s="184"/>
      <c r="U182" s="184"/>
      <c r="V182" s="184"/>
      <c r="W182" s="184"/>
      <c r="X182" s="184"/>
      <c r="Y182" s="184"/>
      <c r="Z182" s="184"/>
      <c r="AA182" s="184"/>
      <c r="AB182" s="231">
        <f t="shared" si="13"/>
        <v>0</v>
      </c>
      <c r="AC182" s="186"/>
      <c r="AD182" s="99"/>
      <c r="AE182" s="181"/>
    </row>
    <row r="183" spans="1:31" ht="27.75" customHeight="1" x14ac:dyDescent="0.2">
      <c r="A183" s="7">
        <v>173</v>
      </c>
      <c r="B183" s="99"/>
      <c r="C183" s="99"/>
      <c r="D183" s="99"/>
      <c r="E183" s="186"/>
      <c r="F183" s="99"/>
      <c r="G183" s="99"/>
      <c r="H183" s="122"/>
      <c r="I183" s="99"/>
      <c r="J183" s="100"/>
      <c r="K183" s="25"/>
      <c r="L183" s="99"/>
      <c r="M183" s="99"/>
      <c r="N183" s="99"/>
      <c r="O183" s="99"/>
      <c r="P183" s="168"/>
      <c r="Q183" s="228">
        <f t="shared" si="12"/>
        <v>173</v>
      </c>
      <c r="R183" s="229">
        <f t="shared" si="10"/>
        <v>0</v>
      </c>
      <c r="S183" s="230">
        <f t="shared" si="11"/>
        <v>0</v>
      </c>
      <c r="T183" s="184"/>
      <c r="U183" s="184"/>
      <c r="V183" s="184"/>
      <c r="W183" s="184"/>
      <c r="X183" s="184"/>
      <c r="Y183" s="184"/>
      <c r="Z183" s="184"/>
      <c r="AA183" s="184"/>
      <c r="AB183" s="231">
        <f t="shared" si="13"/>
        <v>0</v>
      </c>
      <c r="AC183" s="186"/>
      <c r="AD183" s="99"/>
      <c r="AE183" s="181"/>
    </row>
    <row r="184" spans="1:31" ht="27.75" customHeight="1" x14ac:dyDescent="0.2">
      <c r="A184" s="7">
        <v>174</v>
      </c>
      <c r="B184" s="99"/>
      <c r="C184" s="99"/>
      <c r="D184" s="99"/>
      <c r="E184" s="186"/>
      <c r="F184" s="99"/>
      <c r="G184" s="99"/>
      <c r="H184" s="122"/>
      <c r="I184" s="99"/>
      <c r="J184" s="99"/>
      <c r="K184" s="25"/>
      <c r="L184" s="99"/>
      <c r="M184" s="99"/>
      <c r="N184" s="99"/>
      <c r="O184" s="99"/>
      <c r="P184" s="168"/>
      <c r="Q184" s="228">
        <f t="shared" si="12"/>
        <v>174</v>
      </c>
      <c r="R184" s="229">
        <f t="shared" si="10"/>
        <v>0</v>
      </c>
      <c r="S184" s="230">
        <f t="shared" si="11"/>
        <v>0</v>
      </c>
      <c r="T184" s="184"/>
      <c r="U184" s="184"/>
      <c r="V184" s="184"/>
      <c r="W184" s="184"/>
      <c r="X184" s="184"/>
      <c r="Y184" s="184"/>
      <c r="Z184" s="184"/>
      <c r="AA184" s="184"/>
      <c r="AB184" s="231">
        <f t="shared" si="13"/>
        <v>0</v>
      </c>
      <c r="AC184" s="186"/>
      <c r="AD184" s="99"/>
      <c r="AE184" s="181"/>
    </row>
    <row r="185" spans="1:31" ht="27.75" customHeight="1" x14ac:dyDescent="0.2">
      <c r="A185" s="7">
        <v>175</v>
      </c>
      <c r="B185" s="99"/>
      <c r="C185" s="99"/>
      <c r="D185" s="99"/>
      <c r="E185" s="186"/>
      <c r="F185" s="99"/>
      <c r="G185" s="99"/>
      <c r="H185" s="122"/>
      <c r="I185" s="99"/>
      <c r="J185" s="99"/>
      <c r="K185" s="25"/>
      <c r="L185" s="99"/>
      <c r="M185" s="99"/>
      <c r="N185" s="99"/>
      <c r="O185" s="99"/>
      <c r="P185" s="168"/>
      <c r="Q185" s="228">
        <f t="shared" si="12"/>
        <v>175</v>
      </c>
      <c r="R185" s="229">
        <f t="shared" si="10"/>
        <v>0</v>
      </c>
      <c r="S185" s="230">
        <f t="shared" si="11"/>
        <v>0</v>
      </c>
      <c r="T185" s="184"/>
      <c r="U185" s="184"/>
      <c r="V185" s="184"/>
      <c r="W185" s="184"/>
      <c r="X185" s="184"/>
      <c r="Y185" s="184"/>
      <c r="Z185" s="184"/>
      <c r="AA185" s="184"/>
      <c r="AB185" s="231">
        <f t="shared" si="13"/>
        <v>0</v>
      </c>
      <c r="AC185" s="186"/>
      <c r="AD185" s="99"/>
      <c r="AE185" s="181"/>
    </row>
    <row r="186" spans="1:31" ht="27.75" customHeight="1" x14ac:dyDescent="0.2">
      <c r="A186" s="7">
        <v>176</v>
      </c>
      <c r="B186" s="99"/>
      <c r="C186" s="99"/>
      <c r="D186" s="99"/>
      <c r="E186" s="186"/>
      <c r="F186" s="99"/>
      <c r="G186" s="99"/>
      <c r="H186" s="122"/>
      <c r="I186" s="99"/>
      <c r="J186" s="100"/>
      <c r="K186" s="25"/>
      <c r="L186" s="99"/>
      <c r="M186" s="99"/>
      <c r="N186" s="99"/>
      <c r="O186" s="100"/>
      <c r="P186" s="168"/>
      <c r="Q186" s="228">
        <f t="shared" si="12"/>
        <v>176</v>
      </c>
      <c r="R186" s="229">
        <f t="shared" si="10"/>
        <v>0</v>
      </c>
      <c r="S186" s="230">
        <f t="shared" si="11"/>
        <v>0</v>
      </c>
      <c r="T186" s="184"/>
      <c r="U186" s="184"/>
      <c r="V186" s="184"/>
      <c r="W186" s="184"/>
      <c r="X186" s="184"/>
      <c r="Y186" s="184"/>
      <c r="Z186" s="184"/>
      <c r="AA186" s="184"/>
      <c r="AB186" s="231">
        <f t="shared" si="13"/>
        <v>0</v>
      </c>
      <c r="AC186" s="186"/>
      <c r="AD186" s="99"/>
      <c r="AE186" s="181"/>
    </row>
    <row r="187" spans="1:31" ht="27.75" customHeight="1" x14ac:dyDescent="0.2">
      <c r="A187" s="7">
        <v>177</v>
      </c>
      <c r="B187" s="99"/>
      <c r="C187" s="99"/>
      <c r="D187" s="99"/>
      <c r="E187" s="186"/>
      <c r="F187" s="99"/>
      <c r="G187" s="99"/>
      <c r="H187" s="122"/>
      <c r="I187" s="99"/>
      <c r="J187" s="99"/>
      <c r="K187" s="25"/>
      <c r="L187" s="99"/>
      <c r="M187" s="99"/>
      <c r="N187" s="99"/>
      <c r="O187" s="99"/>
      <c r="P187" s="168"/>
      <c r="Q187" s="228">
        <f t="shared" si="12"/>
        <v>177</v>
      </c>
      <c r="R187" s="229">
        <f t="shared" si="10"/>
        <v>0</v>
      </c>
      <c r="S187" s="230">
        <f t="shared" si="11"/>
        <v>0</v>
      </c>
      <c r="T187" s="184"/>
      <c r="U187" s="184"/>
      <c r="V187" s="184"/>
      <c r="W187" s="184"/>
      <c r="X187" s="184"/>
      <c r="Y187" s="184"/>
      <c r="Z187" s="184"/>
      <c r="AA187" s="184"/>
      <c r="AB187" s="231">
        <f t="shared" si="13"/>
        <v>0</v>
      </c>
      <c r="AC187" s="186"/>
      <c r="AD187" s="99"/>
      <c r="AE187" s="181"/>
    </row>
    <row r="188" spans="1:31" ht="27.75" customHeight="1" x14ac:dyDescent="0.2">
      <c r="A188" s="7">
        <v>178</v>
      </c>
      <c r="B188" s="99"/>
      <c r="C188" s="99"/>
      <c r="D188" s="99"/>
      <c r="E188" s="186"/>
      <c r="F188" s="99"/>
      <c r="G188" s="99"/>
      <c r="H188" s="122"/>
      <c r="I188" s="99"/>
      <c r="J188" s="99"/>
      <c r="K188" s="25"/>
      <c r="L188" s="99"/>
      <c r="M188" s="99"/>
      <c r="N188" s="99"/>
      <c r="O188" s="99"/>
      <c r="P188" s="168"/>
      <c r="Q188" s="228">
        <f t="shared" si="12"/>
        <v>178</v>
      </c>
      <c r="R188" s="229">
        <f t="shared" si="10"/>
        <v>0</v>
      </c>
      <c r="S188" s="230">
        <f t="shared" si="11"/>
        <v>0</v>
      </c>
      <c r="T188" s="184"/>
      <c r="U188" s="184"/>
      <c r="V188" s="184"/>
      <c r="W188" s="184"/>
      <c r="X188" s="184"/>
      <c r="Y188" s="184"/>
      <c r="Z188" s="184"/>
      <c r="AA188" s="184"/>
      <c r="AB188" s="231">
        <f t="shared" si="13"/>
        <v>0</v>
      </c>
      <c r="AC188" s="186"/>
      <c r="AD188" s="99"/>
      <c r="AE188" s="181"/>
    </row>
    <row r="189" spans="1:31" ht="27.75" customHeight="1" x14ac:dyDescent="0.2">
      <c r="A189" s="169">
        <v>179</v>
      </c>
      <c r="B189" s="213"/>
      <c r="C189" s="213"/>
      <c r="D189" s="213"/>
      <c r="E189" s="187"/>
      <c r="F189" s="213"/>
      <c r="G189" s="213"/>
      <c r="H189" s="170"/>
      <c r="I189" s="215"/>
      <c r="J189" s="213"/>
      <c r="K189" s="171"/>
      <c r="L189" s="172"/>
      <c r="M189" s="213"/>
      <c r="N189" s="213"/>
      <c r="O189" s="213"/>
      <c r="P189" s="173"/>
      <c r="Q189" s="228">
        <f t="shared" si="12"/>
        <v>179</v>
      </c>
      <c r="R189" s="229">
        <f t="shared" si="10"/>
        <v>0</v>
      </c>
      <c r="S189" s="230">
        <f t="shared" si="11"/>
        <v>0</v>
      </c>
      <c r="T189" s="184"/>
      <c r="U189" s="184"/>
      <c r="V189" s="184"/>
      <c r="W189" s="184"/>
      <c r="X189" s="184"/>
      <c r="Y189" s="184"/>
      <c r="Z189" s="184"/>
      <c r="AA189" s="184"/>
      <c r="AB189" s="231">
        <f t="shared" si="13"/>
        <v>0</v>
      </c>
      <c r="AC189" s="187"/>
      <c r="AD189" s="140"/>
      <c r="AE189" s="182"/>
    </row>
    <row r="190" spans="1:31" ht="27.75" customHeight="1" x14ac:dyDescent="0.2">
      <c r="A190" s="7">
        <v>180</v>
      </c>
      <c r="B190" s="100"/>
      <c r="C190" s="99"/>
      <c r="D190" s="99"/>
      <c r="E190" s="186"/>
      <c r="F190" s="99"/>
      <c r="G190" s="99"/>
      <c r="H190" s="122"/>
      <c r="I190" s="100"/>
      <c r="J190" s="100"/>
      <c r="K190" s="100"/>
      <c r="L190" s="100"/>
      <c r="M190" s="100"/>
      <c r="N190" s="100"/>
      <c r="O190" s="99"/>
      <c r="P190" s="168"/>
      <c r="Q190" s="228">
        <f t="shared" si="12"/>
        <v>180</v>
      </c>
      <c r="R190" s="229">
        <f t="shared" si="10"/>
        <v>0</v>
      </c>
      <c r="S190" s="230">
        <f t="shared" si="11"/>
        <v>0</v>
      </c>
      <c r="T190" s="184"/>
      <c r="U190" s="184"/>
      <c r="V190" s="184"/>
      <c r="W190" s="184"/>
      <c r="X190" s="184"/>
      <c r="Y190" s="184"/>
      <c r="Z190" s="184"/>
      <c r="AA190" s="184"/>
      <c r="AB190" s="231">
        <f t="shared" si="13"/>
        <v>0</v>
      </c>
      <c r="AC190" s="186"/>
      <c r="AD190" s="99"/>
      <c r="AE190" s="181"/>
    </row>
    <row r="191" spans="1:31" ht="27.75" customHeight="1" x14ac:dyDescent="0.2">
      <c r="A191" s="7">
        <v>181</v>
      </c>
      <c r="B191" s="100"/>
      <c r="C191" s="99"/>
      <c r="D191" s="99"/>
      <c r="E191" s="186"/>
      <c r="F191" s="99"/>
      <c r="G191" s="99"/>
      <c r="H191" s="11"/>
      <c r="I191" s="100"/>
      <c r="J191" s="100"/>
      <c r="K191" s="25"/>
      <c r="L191" s="100"/>
      <c r="M191" s="99"/>
      <c r="N191" s="99"/>
      <c r="O191" s="99"/>
      <c r="P191" s="168"/>
      <c r="Q191" s="228">
        <f t="shared" si="12"/>
        <v>181</v>
      </c>
      <c r="R191" s="229">
        <f t="shared" si="10"/>
        <v>0</v>
      </c>
      <c r="S191" s="230">
        <f t="shared" si="11"/>
        <v>0</v>
      </c>
      <c r="T191" s="184"/>
      <c r="U191" s="184"/>
      <c r="V191" s="184"/>
      <c r="W191" s="184"/>
      <c r="X191" s="184"/>
      <c r="Y191" s="184"/>
      <c r="Z191" s="184"/>
      <c r="AA191" s="184"/>
      <c r="AB191" s="231">
        <f t="shared" si="13"/>
        <v>0</v>
      </c>
      <c r="AC191" s="186"/>
      <c r="AD191" s="99"/>
      <c r="AE191" s="181"/>
    </row>
    <row r="192" spans="1:31" ht="27.75" customHeight="1" x14ac:dyDescent="0.2">
      <c r="A192" s="7">
        <v>182</v>
      </c>
      <c r="B192" s="99"/>
      <c r="C192" s="99"/>
      <c r="D192" s="99"/>
      <c r="E192" s="186"/>
      <c r="F192" s="99"/>
      <c r="G192" s="99"/>
      <c r="H192" s="123"/>
      <c r="I192" s="100"/>
      <c r="J192" s="100"/>
      <c r="K192" s="25"/>
      <c r="L192" s="100"/>
      <c r="M192" s="99"/>
      <c r="N192" s="99"/>
      <c r="O192" s="99"/>
      <c r="P192" s="168"/>
      <c r="Q192" s="228">
        <f t="shared" si="12"/>
        <v>182</v>
      </c>
      <c r="R192" s="229">
        <f t="shared" si="10"/>
        <v>0</v>
      </c>
      <c r="S192" s="230">
        <f t="shared" si="11"/>
        <v>0</v>
      </c>
      <c r="T192" s="184"/>
      <c r="U192" s="184"/>
      <c r="V192" s="184"/>
      <c r="W192" s="184"/>
      <c r="X192" s="184"/>
      <c r="Y192" s="184"/>
      <c r="Z192" s="184"/>
      <c r="AA192" s="184"/>
      <c r="AB192" s="231">
        <f t="shared" si="13"/>
        <v>0</v>
      </c>
      <c r="AC192" s="186"/>
      <c r="AD192" s="99"/>
      <c r="AE192" s="181"/>
    </row>
    <row r="193" spans="1:31" ht="27.75" customHeight="1" x14ac:dyDescent="0.2">
      <c r="A193" s="7">
        <v>183</v>
      </c>
      <c r="B193" s="100"/>
      <c r="C193" s="99"/>
      <c r="D193" s="99"/>
      <c r="E193" s="186"/>
      <c r="F193" s="99"/>
      <c r="G193" s="99"/>
      <c r="H193" s="122"/>
      <c r="I193" s="100"/>
      <c r="J193" s="100"/>
      <c r="K193" s="25"/>
      <c r="L193" s="100"/>
      <c r="M193" s="99"/>
      <c r="N193" s="99"/>
      <c r="O193" s="99"/>
      <c r="P193" s="168"/>
      <c r="Q193" s="228">
        <f t="shared" si="12"/>
        <v>183</v>
      </c>
      <c r="R193" s="229">
        <f t="shared" si="10"/>
        <v>0</v>
      </c>
      <c r="S193" s="230">
        <f t="shared" si="11"/>
        <v>0</v>
      </c>
      <c r="T193" s="184"/>
      <c r="U193" s="184"/>
      <c r="V193" s="184"/>
      <c r="W193" s="184"/>
      <c r="X193" s="184"/>
      <c r="Y193" s="184"/>
      <c r="Z193" s="184"/>
      <c r="AA193" s="184"/>
      <c r="AB193" s="231">
        <f t="shared" si="13"/>
        <v>0</v>
      </c>
      <c r="AC193" s="186"/>
      <c r="AD193" s="99"/>
      <c r="AE193" s="181"/>
    </row>
    <row r="194" spans="1:31" ht="27.75" customHeight="1" x14ac:dyDescent="0.2">
      <c r="A194" s="7">
        <v>184</v>
      </c>
      <c r="B194" s="100"/>
      <c r="C194" s="99"/>
      <c r="D194" s="99"/>
      <c r="E194" s="186"/>
      <c r="F194" s="99"/>
      <c r="G194" s="99"/>
      <c r="H194" s="122"/>
      <c r="I194" s="100"/>
      <c r="J194" s="100"/>
      <c r="K194" s="25"/>
      <c r="L194" s="99"/>
      <c r="M194" s="99"/>
      <c r="N194" s="99"/>
      <c r="O194" s="99"/>
      <c r="P194" s="168"/>
      <c r="Q194" s="228">
        <f t="shared" si="12"/>
        <v>184</v>
      </c>
      <c r="R194" s="229">
        <f t="shared" si="10"/>
        <v>0</v>
      </c>
      <c r="S194" s="230">
        <f t="shared" si="11"/>
        <v>0</v>
      </c>
      <c r="T194" s="184"/>
      <c r="U194" s="184"/>
      <c r="V194" s="184"/>
      <c r="W194" s="184"/>
      <c r="X194" s="184"/>
      <c r="Y194" s="184"/>
      <c r="Z194" s="184"/>
      <c r="AA194" s="184"/>
      <c r="AB194" s="231">
        <f t="shared" si="13"/>
        <v>0</v>
      </c>
      <c r="AC194" s="186"/>
      <c r="AD194" s="99"/>
      <c r="AE194" s="181"/>
    </row>
    <row r="195" spans="1:31" ht="27.75" customHeight="1" x14ac:dyDescent="0.2">
      <c r="A195" s="7">
        <v>185</v>
      </c>
      <c r="B195" s="99"/>
      <c r="C195" s="99"/>
      <c r="D195" s="99"/>
      <c r="E195" s="186"/>
      <c r="F195" s="99"/>
      <c r="G195" s="99"/>
      <c r="H195" s="122"/>
      <c r="I195" s="100"/>
      <c r="J195" s="100"/>
      <c r="K195" s="25"/>
      <c r="L195" s="99"/>
      <c r="M195" s="99"/>
      <c r="N195" s="99"/>
      <c r="O195" s="99"/>
      <c r="P195" s="168"/>
      <c r="Q195" s="228">
        <f t="shared" si="12"/>
        <v>185</v>
      </c>
      <c r="R195" s="229">
        <f t="shared" si="10"/>
        <v>0</v>
      </c>
      <c r="S195" s="230">
        <f t="shared" si="11"/>
        <v>0</v>
      </c>
      <c r="T195" s="184"/>
      <c r="U195" s="184"/>
      <c r="V195" s="184"/>
      <c r="W195" s="184"/>
      <c r="X195" s="184"/>
      <c r="Y195" s="184"/>
      <c r="Z195" s="184"/>
      <c r="AA195" s="184"/>
      <c r="AB195" s="231">
        <f t="shared" si="13"/>
        <v>0</v>
      </c>
      <c r="AC195" s="186"/>
      <c r="AD195" s="99"/>
      <c r="AE195" s="181"/>
    </row>
    <row r="196" spans="1:31" ht="27.75" customHeight="1" x14ac:dyDescent="0.2">
      <c r="A196" s="7">
        <v>186</v>
      </c>
      <c r="B196" s="99"/>
      <c r="C196" s="99"/>
      <c r="D196" s="99"/>
      <c r="E196" s="186"/>
      <c r="F196" s="99"/>
      <c r="G196" s="99"/>
      <c r="H196" s="122"/>
      <c r="I196" s="100"/>
      <c r="J196" s="99"/>
      <c r="K196" s="25"/>
      <c r="L196" s="99"/>
      <c r="M196" s="99"/>
      <c r="N196" s="99"/>
      <c r="O196" s="99"/>
      <c r="P196" s="168"/>
      <c r="Q196" s="228">
        <f t="shared" si="12"/>
        <v>186</v>
      </c>
      <c r="R196" s="229">
        <f t="shared" si="10"/>
        <v>0</v>
      </c>
      <c r="S196" s="230">
        <f t="shared" si="11"/>
        <v>0</v>
      </c>
      <c r="T196" s="184"/>
      <c r="U196" s="184"/>
      <c r="V196" s="184"/>
      <c r="W196" s="184"/>
      <c r="X196" s="184"/>
      <c r="Y196" s="184"/>
      <c r="Z196" s="184"/>
      <c r="AA196" s="184"/>
      <c r="AB196" s="231">
        <f t="shared" si="13"/>
        <v>0</v>
      </c>
      <c r="AC196" s="186"/>
      <c r="AD196" s="99"/>
      <c r="AE196" s="181"/>
    </row>
    <row r="197" spans="1:31" ht="27.75" customHeight="1" x14ac:dyDescent="0.2">
      <c r="A197" s="7">
        <v>187</v>
      </c>
      <c r="B197" s="99"/>
      <c r="C197" s="99"/>
      <c r="D197" s="99"/>
      <c r="E197" s="186"/>
      <c r="F197" s="99"/>
      <c r="G197" s="99"/>
      <c r="H197" s="122"/>
      <c r="I197" s="100"/>
      <c r="J197" s="100"/>
      <c r="K197" s="25"/>
      <c r="L197" s="99"/>
      <c r="M197" s="99"/>
      <c r="N197" s="99"/>
      <c r="O197" s="99"/>
      <c r="P197" s="168"/>
      <c r="Q197" s="228">
        <f t="shared" si="12"/>
        <v>187</v>
      </c>
      <c r="R197" s="229">
        <f t="shared" si="10"/>
        <v>0</v>
      </c>
      <c r="S197" s="230">
        <f t="shared" si="11"/>
        <v>0</v>
      </c>
      <c r="T197" s="184"/>
      <c r="U197" s="184"/>
      <c r="V197" s="184"/>
      <c r="W197" s="184"/>
      <c r="X197" s="184"/>
      <c r="Y197" s="184"/>
      <c r="Z197" s="184"/>
      <c r="AA197" s="184"/>
      <c r="AB197" s="231">
        <f t="shared" si="13"/>
        <v>0</v>
      </c>
      <c r="AC197" s="186"/>
      <c r="AD197" s="99"/>
      <c r="AE197" s="181"/>
    </row>
    <row r="198" spans="1:31" ht="27.75" customHeight="1" x14ac:dyDescent="0.2">
      <c r="A198" s="7">
        <v>188</v>
      </c>
      <c r="B198" s="99"/>
      <c r="C198" s="99"/>
      <c r="D198" s="99"/>
      <c r="E198" s="186"/>
      <c r="F198" s="99"/>
      <c r="G198" s="99"/>
      <c r="H198" s="122"/>
      <c r="I198" s="99"/>
      <c r="J198" s="100"/>
      <c r="K198" s="25"/>
      <c r="L198" s="99"/>
      <c r="M198" s="99"/>
      <c r="N198" s="99"/>
      <c r="O198" s="99"/>
      <c r="P198" s="168"/>
      <c r="Q198" s="228">
        <f t="shared" si="12"/>
        <v>188</v>
      </c>
      <c r="R198" s="229">
        <f t="shared" si="10"/>
        <v>0</v>
      </c>
      <c r="S198" s="230">
        <f t="shared" si="11"/>
        <v>0</v>
      </c>
      <c r="T198" s="184"/>
      <c r="U198" s="184"/>
      <c r="V198" s="184"/>
      <c r="W198" s="184"/>
      <c r="X198" s="184"/>
      <c r="Y198" s="184"/>
      <c r="Z198" s="184"/>
      <c r="AA198" s="184"/>
      <c r="AB198" s="231">
        <f t="shared" si="13"/>
        <v>0</v>
      </c>
      <c r="AC198" s="186"/>
      <c r="AD198" s="99"/>
      <c r="AE198" s="181"/>
    </row>
    <row r="199" spans="1:31" ht="27.75" customHeight="1" x14ac:dyDescent="0.2">
      <c r="A199" s="7">
        <v>189</v>
      </c>
      <c r="B199" s="99"/>
      <c r="C199" s="99"/>
      <c r="D199" s="99"/>
      <c r="E199" s="186"/>
      <c r="F199" s="99"/>
      <c r="G199" s="99"/>
      <c r="H199" s="122"/>
      <c r="I199" s="99"/>
      <c r="J199" s="99"/>
      <c r="K199" s="25"/>
      <c r="L199" s="99"/>
      <c r="M199" s="99"/>
      <c r="N199" s="99"/>
      <c r="O199" s="99"/>
      <c r="P199" s="168"/>
      <c r="Q199" s="228">
        <f t="shared" si="12"/>
        <v>189</v>
      </c>
      <c r="R199" s="229">
        <f t="shared" si="10"/>
        <v>0</v>
      </c>
      <c r="S199" s="230">
        <f t="shared" si="11"/>
        <v>0</v>
      </c>
      <c r="T199" s="184"/>
      <c r="U199" s="184"/>
      <c r="V199" s="184"/>
      <c r="W199" s="184"/>
      <c r="X199" s="184"/>
      <c r="Y199" s="184"/>
      <c r="Z199" s="184"/>
      <c r="AA199" s="184"/>
      <c r="AB199" s="231">
        <f t="shared" si="13"/>
        <v>0</v>
      </c>
      <c r="AC199" s="186"/>
      <c r="AD199" s="99"/>
      <c r="AE199" s="181"/>
    </row>
    <row r="200" spans="1:31" ht="27.75" customHeight="1" x14ac:dyDescent="0.2">
      <c r="A200" s="7">
        <v>190</v>
      </c>
      <c r="B200" s="99"/>
      <c r="C200" s="99"/>
      <c r="D200" s="99"/>
      <c r="E200" s="186"/>
      <c r="F200" s="99"/>
      <c r="G200" s="99"/>
      <c r="H200" s="122"/>
      <c r="I200" s="99"/>
      <c r="J200" s="99"/>
      <c r="K200" s="25"/>
      <c r="L200" s="99"/>
      <c r="M200" s="99"/>
      <c r="N200" s="99"/>
      <c r="O200" s="99"/>
      <c r="P200" s="168"/>
      <c r="Q200" s="228">
        <f t="shared" si="12"/>
        <v>190</v>
      </c>
      <c r="R200" s="229">
        <f t="shared" si="10"/>
        <v>0</v>
      </c>
      <c r="S200" s="230">
        <f t="shared" si="11"/>
        <v>0</v>
      </c>
      <c r="T200" s="184"/>
      <c r="U200" s="184"/>
      <c r="V200" s="184"/>
      <c r="W200" s="184"/>
      <c r="X200" s="184"/>
      <c r="Y200" s="184"/>
      <c r="Z200" s="184"/>
      <c r="AA200" s="184"/>
      <c r="AB200" s="231">
        <f t="shared" si="13"/>
        <v>0</v>
      </c>
      <c r="AC200" s="186"/>
      <c r="AD200" s="99"/>
      <c r="AE200" s="181"/>
    </row>
    <row r="201" spans="1:31" ht="27.75" customHeight="1" x14ac:dyDescent="0.2">
      <c r="A201" s="7">
        <v>191</v>
      </c>
      <c r="B201" s="99"/>
      <c r="C201" s="99"/>
      <c r="D201" s="99"/>
      <c r="E201" s="186"/>
      <c r="F201" s="99"/>
      <c r="G201" s="99"/>
      <c r="H201" s="122"/>
      <c r="I201" s="99"/>
      <c r="J201" s="100"/>
      <c r="K201" s="25"/>
      <c r="L201" s="99"/>
      <c r="M201" s="99"/>
      <c r="N201" s="99"/>
      <c r="O201" s="100"/>
      <c r="P201" s="168"/>
      <c r="Q201" s="228">
        <f t="shared" si="12"/>
        <v>191</v>
      </c>
      <c r="R201" s="229">
        <f t="shared" si="10"/>
        <v>0</v>
      </c>
      <c r="S201" s="230">
        <f t="shared" si="11"/>
        <v>0</v>
      </c>
      <c r="T201" s="184"/>
      <c r="U201" s="184"/>
      <c r="V201" s="184"/>
      <c r="W201" s="184"/>
      <c r="X201" s="184"/>
      <c r="Y201" s="184"/>
      <c r="Z201" s="184"/>
      <c r="AA201" s="184"/>
      <c r="AB201" s="231">
        <f t="shared" si="13"/>
        <v>0</v>
      </c>
      <c r="AC201" s="186"/>
      <c r="AD201" s="99"/>
      <c r="AE201" s="181"/>
    </row>
    <row r="202" spans="1:31" ht="27.75" customHeight="1" x14ac:dyDescent="0.2">
      <c r="A202" s="7">
        <v>192</v>
      </c>
      <c r="B202" s="99"/>
      <c r="C202" s="99"/>
      <c r="D202" s="99"/>
      <c r="E202" s="186"/>
      <c r="F202" s="99"/>
      <c r="G202" s="99"/>
      <c r="H202" s="122"/>
      <c r="I202" s="99"/>
      <c r="J202" s="99"/>
      <c r="K202" s="25"/>
      <c r="L202" s="99"/>
      <c r="M202" s="99"/>
      <c r="N202" s="99"/>
      <c r="O202" s="99"/>
      <c r="P202" s="168"/>
      <c r="Q202" s="228">
        <f t="shared" si="12"/>
        <v>192</v>
      </c>
      <c r="R202" s="229">
        <f t="shared" ref="R202:R267" si="14">B202</f>
        <v>0</v>
      </c>
      <c r="S202" s="230">
        <f t="shared" ref="S202:S267" si="15">C202</f>
        <v>0</v>
      </c>
      <c r="T202" s="184"/>
      <c r="U202" s="184"/>
      <c r="V202" s="184"/>
      <c r="W202" s="184"/>
      <c r="X202" s="184"/>
      <c r="Y202" s="184"/>
      <c r="Z202" s="184"/>
      <c r="AA202" s="184"/>
      <c r="AB202" s="231">
        <f t="shared" si="13"/>
        <v>0</v>
      </c>
      <c r="AC202" s="186"/>
      <c r="AD202" s="99"/>
      <c r="AE202" s="181"/>
    </row>
    <row r="203" spans="1:31" ht="27.75" customHeight="1" x14ac:dyDescent="0.2">
      <c r="A203" s="7">
        <v>193</v>
      </c>
      <c r="B203" s="99"/>
      <c r="C203" s="99"/>
      <c r="D203" s="99"/>
      <c r="E203" s="186"/>
      <c r="F203" s="99"/>
      <c r="G203" s="99"/>
      <c r="H203" s="122"/>
      <c r="I203" s="99"/>
      <c r="J203" s="99"/>
      <c r="K203" s="25"/>
      <c r="L203" s="99"/>
      <c r="M203" s="99"/>
      <c r="N203" s="99"/>
      <c r="O203" s="99"/>
      <c r="P203" s="168"/>
      <c r="Q203" s="228">
        <f t="shared" ref="Q203:Q266" si="16">$A203</f>
        <v>193</v>
      </c>
      <c r="R203" s="229">
        <f t="shared" si="14"/>
        <v>0</v>
      </c>
      <c r="S203" s="230">
        <f t="shared" si="15"/>
        <v>0</v>
      </c>
      <c r="T203" s="184"/>
      <c r="U203" s="184"/>
      <c r="V203" s="184"/>
      <c r="W203" s="184"/>
      <c r="X203" s="184"/>
      <c r="Y203" s="184"/>
      <c r="Z203" s="184"/>
      <c r="AA203" s="184"/>
      <c r="AB203" s="231">
        <f t="shared" ref="AB203:AB266" si="17">AA203/12</f>
        <v>0</v>
      </c>
      <c r="AC203" s="186"/>
      <c r="AD203" s="99"/>
      <c r="AE203" s="181"/>
    </row>
    <row r="204" spans="1:31" ht="27.75" customHeight="1" x14ac:dyDescent="0.2">
      <c r="A204" s="7">
        <v>194</v>
      </c>
      <c r="B204" s="213"/>
      <c r="C204" s="213"/>
      <c r="D204" s="213"/>
      <c r="E204" s="187"/>
      <c r="F204" s="213"/>
      <c r="G204" s="213"/>
      <c r="H204" s="170"/>
      <c r="I204" s="215"/>
      <c r="J204" s="213"/>
      <c r="K204" s="171"/>
      <c r="L204" s="172"/>
      <c r="M204" s="213"/>
      <c r="N204" s="213"/>
      <c r="O204" s="213"/>
      <c r="P204" s="173"/>
      <c r="Q204" s="228">
        <f t="shared" si="16"/>
        <v>194</v>
      </c>
      <c r="R204" s="229">
        <f t="shared" si="14"/>
        <v>0</v>
      </c>
      <c r="S204" s="230">
        <f t="shared" si="15"/>
        <v>0</v>
      </c>
      <c r="T204" s="184"/>
      <c r="U204" s="184"/>
      <c r="V204" s="184"/>
      <c r="W204" s="184"/>
      <c r="X204" s="184"/>
      <c r="Y204" s="184"/>
      <c r="Z204" s="184"/>
      <c r="AA204" s="184"/>
      <c r="AB204" s="231">
        <f t="shared" si="17"/>
        <v>0</v>
      </c>
      <c r="AC204" s="187"/>
      <c r="AD204" s="140"/>
      <c r="AE204" s="182"/>
    </row>
    <row r="205" spans="1:31" ht="27.75" customHeight="1" x14ac:dyDescent="0.2">
      <c r="A205" s="7">
        <v>195</v>
      </c>
      <c r="B205" s="100"/>
      <c r="C205" s="99"/>
      <c r="D205" s="99"/>
      <c r="E205" s="186"/>
      <c r="F205" s="99"/>
      <c r="G205" s="99"/>
      <c r="H205" s="122"/>
      <c r="I205" s="100"/>
      <c r="J205" s="100"/>
      <c r="K205" s="100"/>
      <c r="L205" s="100"/>
      <c r="M205" s="100"/>
      <c r="N205" s="100"/>
      <c r="O205" s="99"/>
      <c r="P205" s="168"/>
      <c r="Q205" s="228">
        <f t="shared" si="16"/>
        <v>195</v>
      </c>
      <c r="R205" s="229">
        <f t="shared" si="14"/>
        <v>0</v>
      </c>
      <c r="S205" s="230">
        <f t="shared" si="15"/>
        <v>0</v>
      </c>
      <c r="T205" s="184"/>
      <c r="U205" s="184"/>
      <c r="V205" s="184"/>
      <c r="W205" s="184"/>
      <c r="X205" s="184"/>
      <c r="Y205" s="184"/>
      <c r="Z205" s="184"/>
      <c r="AA205" s="184"/>
      <c r="AB205" s="231">
        <f t="shared" si="17"/>
        <v>0</v>
      </c>
      <c r="AC205" s="186"/>
      <c r="AD205" s="99"/>
      <c r="AE205" s="181"/>
    </row>
    <row r="206" spans="1:31" ht="27.75" customHeight="1" x14ac:dyDescent="0.2">
      <c r="A206" s="7">
        <v>196</v>
      </c>
      <c r="B206" s="100"/>
      <c r="C206" s="99"/>
      <c r="D206" s="99"/>
      <c r="E206" s="186"/>
      <c r="F206" s="99"/>
      <c r="G206" s="99"/>
      <c r="H206" s="11"/>
      <c r="I206" s="100"/>
      <c r="J206" s="100"/>
      <c r="K206" s="25"/>
      <c r="L206" s="100"/>
      <c r="M206" s="99"/>
      <c r="N206" s="99"/>
      <c r="O206" s="99"/>
      <c r="P206" s="168"/>
      <c r="Q206" s="228">
        <f t="shared" si="16"/>
        <v>196</v>
      </c>
      <c r="R206" s="229">
        <f t="shared" si="14"/>
        <v>0</v>
      </c>
      <c r="S206" s="230">
        <f t="shared" si="15"/>
        <v>0</v>
      </c>
      <c r="T206" s="184"/>
      <c r="U206" s="184"/>
      <c r="V206" s="184"/>
      <c r="W206" s="184"/>
      <c r="X206" s="184"/>
      <c r="Y206" s="184"/>
      <c r="Z206" s="184"/>
      <c r="AA206" s="184"/>
      <c r="AB206" s="231">
        <f t="shared" si="17"/>
        <v>0</v>
      </c>
      <c r="AC206" s="186"/>
      <c r="AD206" s="99"/>
      <c r="AE206" s="181"/>
    </row>
    <row r="207" spans="1:31" ht="27.75" customHeight="1" x14ac:dyDescent="0.2">
      <c r="A207" s="7">
        <v>197</v>
      </c>
      <c r="B207" s="99"/>
      <c r="C207" s="99"/>
      <c r="D207" s="99"/>
      <c r="E207" s="186"/>
      <c r="F207" s="99"/>
      <c r="G207" s="99"/>
      <c r="H207" s="123"/>
      <c r="I207" s="100"/>
      <c r="J207" s="100"/>
      <c r="K207" s="25"/>
      <c r="L207" s="100"/>
      <c r="M207" s="99"/>
      <c r="N207" s="99"/>
      <c r="O207" s="99"/>
      <c r="P207" s="168"/>
      <c r="Q207" s="228">
        <f t="shared" si="16"/>
        <v>197</v>
      </c>
      <c r="R207" s="229">
        <f t="shared" si="14"/>
        <v>0</v>
      </c>
      <c r="S207" s="230">
        <f t="shared" si="15"/>
        <v>0</v>
      </c>
      <c r="T207" s="184"/>
      <c r="U207" s="184"/>
      <c r="V207" s="184"/>
      <c r="W207" s="184"/>
      <c r="X207" s="184"/>
      <c r="Y207" s="184"/>
      <c r="Z207" s="184"/>
      <c r="AA207" s="184"/>
      <c r="AB207" s="231">
        <f t="shared" si="17"/>
        <v>0</v>
      </c>
      <c r="AC207" s="186"/>
      <c r="AD207" s="99"/>
      <c r="AE207" s="181"/>
    </row>
    <row r="208" spans="1:31" ht="27.75" customHeight="1" x14ac:dyDescent="0.2">
      <c r="A208" s="7">
        <v>198</v>
      </c>
      <c r="B208" s="100"/>
      <c r="C208" s="99"/>
      <c r="D208" s="99"/>
      <c r="E208" s="186"/>
      <c r="F208" s="99"/>
      <c r="G208" s="99"/>
      <c r="H208" s="122"/>
      <c r="I208" s="100"/>
      <c r="J208" s="100"/>
      <c r="K208" s="25"/>
      <c r="L208" s="100"/>
      <c r="M208" s="99"/>
      <c r="N208" s="99"/>
      <c r="O208" s="99"/>
      <c r="P208" s="168"/>
      <c r="Q208" s="228">
        <f t="shared" si="16"/>
        <v>198</v>
      </c>
      <c r="R208" s="229">
        <f t="shared" si="14"/>
        <v>0</v>
      </c>
      <c r="S208" s="230">
        <f t="shared" si="15"/>
        <v>0</v>
      </c>
      <c r="T208" s="184"/>
      <c r="U208" s="184"/>
      <c r="V208" s="184"/>
      <c r="W208" s="184"/>
      <c r="X208" s="184"/>
      <c r="Y208" s="184"/>
      <c r="Z208" s="184"/>
      <c r="AA208" s="184"/>
      <c r="AB208" s="231">
        <f t="shared" si="17"/>
        <v>0</v>
      </c>
      <c r="AC208" s="186"/>
      <c r="AD208" s="99"/>
      <c r="AE208" s="181"/>
    </row>
    <row r="209" spans="1:31" ht="27.75" customHeight="1" x14ac:dyDescent="0.2">
      <c r="A209" s="7">
        <v>199</v>
      </c>
      <c r="B209" s="100"/>
      <c r="C209" s="99"/>
      <c r="D209" s="99"/>
      <c r="E209" s="186"/>
      <c r="F209" s="99"/>
      <c r="G209" s="99"/>
      <c r="H209" s="122"/>
      <c r="I209" s="100"/>
      <c r="J209" s="100"/>
      <c r="K209" s="25"/>
      <c r="L209" s="99"/>
      <c r="M209" s="99"/>
      <c r="N209" s="99"/>
      <c r="O209" s="99"/>
      <c r="P209" s="168"/>
      <c r="Q209" s="228">
        <f t="shared" si="16"/>
        <v>199</v>
      </c>
      <c r="R209" s="229">
        <f t="shared" si="14"/>
        <v>0</v>
      </c>
      <c r="S209" s="230">
        <f t="shared" si="15"/>
        <v>0</v>
      </c>
      <c r="T209" s="184"/>
      <c r="U209" s="184"/>
      <c r="V209" s="184"/>
      <c r="W209" s="184"/>
      <c r="X209" s="184"/>
      <c r="Y209" s="184"/>
      <c r="Z209" s="184"/>
      <c r="AA209" s="184"/>
      <c r="AB209" s="231">
        <f t="shared" si="17"/>
        <v>0</v>
      </c>
      <c r="AC209" s="186"/>
      <c r="AD209" s="99"/>
      <c r="AE209" s="181"/>
    </row>
    <row r="210" spans="1:31" ht="27.75" customHeight="1" x14ac:dyDescent="0.2">
      <c r="A210" s="7">
        <v>200</v>
      </c>
      <c r="B210" s="99"/>
      <c r="C210" s="99"/>
      <c r="D210" s="99"/>
      <c r="E210" s="186"/>
      <c r="F210" s="99"/>
      <c r="G210" s="99"/>
      <c r="H210" s="122"/>
      <c r="I210" s="100"/>
      <c r="J210" s="100"/>
      <c r="K210" s="25"/>
      <c r="L210" s="99"/>
      <c r="M210" s="99"/>
      <c r="N210" s="99"/>
      <c r="O210" s="99"/>
      <c r="P210" s="168"/>
      <c r="Q210" s="228">
        <f t="shared" si="16"/>
        <v>200</v>
      </c>
      <c r="R210" s="229">
        <f t="shared" si="14"/>
        <v>0</v>
      </c>
      <c r="S210" s="230">
        <f t="shared" si="15"/>
        <v>0</v>
      </c>
      <c r="T210" s="184"/>
      <c r="U210" s="184"/>
      <c r="V210" s="184"/>
      <c r="W210" s="184"/>
      <c r="X210" s="184"/>
      <c r="Y210" s="184"/>
      <c r="Z210" s="184"/>
      <c r="AA210" s="184"/>
      <c r="AB210" s="231">
        <f t="shared" si="17"/>
        <v>0</v>
      </c>
      <c r="AC210" s="186"/>
      <c r="AD210" s="99"/>
      <c r="AE210" s="181"/>
    </row>
    <row r="211" spans="1:31" ht="27.75" customHeight="1" x14ac:dyDescent="0.2">
      <c r="A211" s="7">
        <v>201</v>
      </c>
      <c r="B211" s="99"/>
      <c r="C211" s="99"/>
      <c r="D211" s="99"/>
      <c r="E211" s="186"/>
      <c r="F211" s="99"/>
      <c r="G211" s="99"/>
      <c r="H211" s="122"/>
      <c r="I211" s="100"/>
      <c r="J211" s="99"/>
      <c r="K211" s="25"/>
      <c r="L211" s="99"/>
      <c r="M211" s="99"/>
      <c r="N211" s="99"/>
      <c r="O211" s="99"/>
      <c r="P211" s="168"/>
      <c r="Q211" s="228">
        <f t="shared" si="16"/>
        <v>201</v>
      </c>
      <c r="R211" s="229">
        <f t="shared" si="14"/>
        <v>0</v>
      </c>
      <c r="S211" s="230">
        <f t="shared" si="15"/>
        <v>0</v>
      </c>
      <c r="T211" s="184"/>
      <c r="U211" s="184"/>
      <c r="V211" s="184"/>
      <c r="W211" s="184"/>
      <c r="X211" s="184"/>
      <c r="Y211" s="184"/>
      <c r="Z211" s="184"/>
      <c r="AA211" s="184"/>
      <c r="AB211" s="231">
        <f t="shared" si="17"/>
        <v>0</v>
      </c>
      <c r="AC211" s="186"/>
      <c r="AD211" s="99"/>
      <c r="AE211" s="181"/>
    </row>
    <row r="212" spans="1:31" ht="27.75" customHeight="1" x14ac:dyDescent="0.2">
      <c r="A212" s="7">
        <v>202</v>
      </c>
      <c r="B212" s="99"/>
      <c r="C212" s="99"/>
      <c r="D212" s="99"/>
      <c r="E212" s="186"/>
      <c r="F212" s="99"/>
      <c r="G212" s="99"/>
      <c r="H212" s="122"/>
      <c r="I212" s="100"/>
      <c r="J212" s="100"/>
      <c r="K212" s="25"/>
      <c r="L212" s="99"/>
      <c r="M212" s="99"/>
      <c r="N212" s="99"/>
      <c r="O212" s="99"/>
      <c r="P212" s="168"/>
      <c r="Q212" s="228">
        <f t="shared" si="16"/>
        <v>202</v>
      </c>
      <c r="R212" s="229">
        <f t="shared" si="14"/>
        <v>0</v>
      </c>
      <c r="S212" s="230">
        <f t="shared" si="15"/>
        <v>0</v>
      </c>
      <c r="T212" s="184"/>
      <c r="U212" s="184"/>
      <c r="V212" s="184"/>
      <c r="W212" s="184"/>
      <c r="X212" s="184"/>
      <c r="Y212" s="184"/>
      <c r="Z212" s="184"/>
      <c r="AA212" s="184"/>
      <c r="AB212" s="231">
        <f t="shared" si="17"/>
        <v>0</v>
      </c>
      <c r="AC212" s="186"/>
      <c r="AD212" s="99"/>
      <c r="AE212" s="181"/>
    </row>
    <row r="213" spans="1:31" ht="27.75" customHeight="1" x14ac:dyDescent="0.2">
      <c r="A213" s="7">
        <v>203</v>
      </c>
      <c r="B213" s="99"/>
      <c r="C213" s="99"/>
      <c r="D213" s="99"/>
      <c r="E213" s="186"/>
      <c r="F213" s="99"/>
      <c r="G213" s="99"/>
      <c r="H213" s="122"/>
      <c r="I213" s="99"/>
      <c r="J213" s="100"/>
      <c r="K213" s="25"/>
      <c r="L213" s="99"/>
      <c r="M213" s="99"/>
      <c r="N213" s="99"/>
      <c r="O213" s="99"/>
      <c r="P213" s="168"/>
      <c r="Q213" s="228">
        <f t="shared" si="16"/>
        <v>203</v>
      </c>
      <c r="R213" s="229">
        <f t="shared" si="14"/>
        <v>0</v>
      </c>
      <c r="S213" s="230">
        <f t="shared" si="15"/>
        <v>0</v>
      </c>
      <c r="T213" s="184"/>
      <c r="U213" s="184"/>
      <c r="V213" s="184"/>
      <c r="W213" s="184"/>
      <c r="X213" s="184"/>
      <c r="Y213" s="184"/>
      <c r="Z213" s="184"/>
      <c r="AA213" s="184"/>
      <c r="AB213" s="231">
        <f t="shared" si="17"/>
        <v>0</v>
      </c>
      <c r="AC213" s="186"/>
      <c r="AD213" s="99"/>
      <c r="AE213" s="181"/>
    </row>
    <row r="214" spans="1:31" ht="27.75" customHeight="1" x14ac:dyDescent="0.2">
      <c r="A214" s="7">
        <v>204</v>
      </c>
      <c r="B214" s="99"/>
      <c r="C214" s="99"/>
      <c r="D214" s="99"/>
      <c r="E214" s="186"/>
      <c r="F214" s="99"/>
      <c r="G214" s="99"/>
      <c r="H214" s="122"/>
      <c r="I214" s="99"/>
      <c r="J214" s="99"/>
      <c r="K214" s="25"/>
      <c r="L214" s="99"/>
      <c r="M214" s="99"/>
      <c r="N214" s="99"/>
      <c r="O214" s="99"/>
      <c r="P214" s="168"/>
      <c r="Q214" s="228">
        <f t="shared" si="16"/>
        <v>204</v>
      </c>
      <c r="R214" s="229">
        <f t="shared" si="14"/>
        <v>0</v>
      </c>
      <c r="S214" s="230">
        <f t="shared" si="15"/>
        <v>0</v>
      </c>
      <c r="T214" s="184"/>
      <c r="U214" s="184"/>
      <c r="V214" s="184"/>
      <c r="W214" s="184"/>
      <c r="X214" s="184"/>
      <c r="Y214" s="184"/>
      <c r="Z214" s="184"/>
      <c r="AA214" s="184"/>
      <c r="AB214" s="231">
        <f t="shared" si="17"/>
        <v>0</v>
      </c>
      <c r="AC214" s="186"/>
      <c r="AD214" s="99"/>
      <c r="AE214" s="181"/>
    </row>
    <row r="215" spans="1:31" ht="27.75" customHeight="1" x14ac:dyDescent="0.2">
      <c r="A215" s="7">
        <v>205</v>
      </c>
      <c r="B215" s="99"/>
      <c r="C215" s="99"/>
      <c r="D215" s="99"/>
      <c r="E215" s="186"/>
      <c r="F215" s="99"/>
      <c r="G215" s="99"/>
      <c r="H215" s="122"/>
      <c r="I215" s="99"/>
      <c r="J215" s="99"/>
      <c r="K215" s="25"/>
      <c r="L215" s="99"/>
      <c r="M215" s="99"/>
      <c r="N215" s="99"/>
      <c r="O215" s="99"/>
      <c r="P215" s="168"/>
      <c r="Q215" s="228">
        <f t="shared" si="16"/>
        <v>205</v>
      </c>
      <c r="R215" s="229">
        <f t="shared" si="14"/>
        <v>0</v>
      </c>
      <c r="S215" s="230">
        <f t="shared" si="15"/>
        <v>0</v>
      </c>
      <c r="T215" s="184"/>
      <c r="U215" s="184"/>
      <c r="V215" s="184"/>
      <c r="W215" s="184"/>
      <c r="X215" s="184"/>
      <c r="Y215" s="184"/>
      <c r="Z215" s="184"/>
      <c r="AA215" s="184"/>
      <c r="AB215" s="231">
        <f t="shared" si="17"/>
        <v>0</v>
      </c>
      <c r="AC215" s="186"/>
      <c r="AD215" s="99"/>
      <c r="AE215" s="181"/>
    </row>
    <row r="216" spans="1:31" ht="27.75" customHeight="1" x14ac:dyDescent="0.2">
      <c r="A216" s="7">
        <v>206</v>
      </c>
      <c r="B216" s="99"/>
      <c r="C216" s="99"/>
      <c r="D216" s="99"/>
      <c r="E216" s="186"/>
      <c r="F216" s="99"/>
      <c r="G216" s="99"/>
      <c r="H216" s="122"/>
      <c r="I216" s="99"/>
      <c r="J216" s="100"/>
      <c r="K216" s="25"/>
      <c r="L216" s="99"/>
      <c r="M216" s="99"/>
      <c r="N216" s="99"/>
      <c r="O216" s="100"/>
      <c r="P216" s="168"/>
      <c r="Q216" s="228">
        <f t="shared" si="16"/>
        <v>206</v>
      </c>
      <c r="R216" s="229">
        <f t="shared" si="14"/>
        <v>0</v>
      </c>
      <c r="S216" s="230">
        <f t="shared" si="15"/>
        <v>0</v>
      </c>
      <c r="T216" s="184"/>
      <c r="U216" s="184"/>
      <c r="V216" s="184"/>
      <c r="W216" s="184"/>
      <c r="X216" s="184"/>
      <c r="Y216" s="184"/>
      <c r="Z216" s="184"/>
      <c r="AA216" s="184"/>
      <c r="AB216" s="231">
        <f t="shared" si="17"/>
        <v>0</v>
      </c>
      <c r="AC216" s="186"/>
      <c r="AD216" s="99"/>
      <c r="AE216" s="181"/>
    </row>
    <row r="217" spans="1:31" ht="27.75" customHeight="1" x14ac:dyDescent="0.2">
      <c r="A217" s="7">
        <v>207</v>
      </c>
      <c r="B217" s="99"/>
      <c r="C217" s="99"/>
      <c r="D217" s="99"/>
      <c r="E217" s="186"/>
      <c r="F217" s="99"/>
      <c r="G217" s="99"/>
      <c r="H217" s="122"/>
      <c r="I217" s="99"/>
      <c r="J217" s="99"/>
      <c r="K217" s="25"/>
      <c r="L217" s="99"/>
      <c r="M217" s="99"/>
      <c r="N217" s="99"/>
      <c r="O217" s="99"/>
      <c r="P217" s="168"/>
      <c r="Q217" s="228">
        <f t="shared" si="16"/>
        <v>207</v>
      </c>
      <c r="R217" s="229">
        <f t="shared" si="14"/>
        <v>0</v>
      </c>
      <c r="S217" s="230">
        <f t="shared" si="15"/>
        <v>0</v>
      </c>
      <c r="T217" s="184"/>
      <c r="U217" s="184"/>
      <c r="V217" s="184"/>
      <c r="W217" s="184"/>
      <c r="X217" s="184"/>
      <c r="Y217" s="184"/>
      <c r="Z217" s="184"/>
      <c r="AA217" s="184"/>
      <c r="AB217" s="231">
        <f t="shared" si="17"/>
        <v>0</v>
      </c>
      <c r="AC217" s="186"/>
      <c r="AD217" s="99"/>
      <c r="AE217" s="181"/>
    </row>
    <row r="218" spans="1:31" ht="27.75" customHeight="1" x14ac:dyDescent="0.2">
      <c r="A218" s="7">
        <v>208</v>
      </c>
      <c r="B218" s="99"/>
      <c r="C218" s="99"/>
      <c r="D218" s="99"/>
      <c r="E218" s="186"/>
      <c r="F218" s="99"/>
      <c r="G218" s="99"/>
      <c r="H218" s="122"/>
      <c r="I218" s="99"/>
      <c r="J218" s="99"/>
      <c r="K218" s="25"/>
      <c r="L218" s="99"/>
      <c r="M218" s="99"/>
      <c r="N218" s="99"/>
      <c r="O218" s="99"/>
      <c r="P218" s="168"/>
      <c r="Q218" s="228">
        <f t="shared" si="16"/>
        <v>208</v>
      </c>
      <c r="R218" s="229">
        <f t="shared" si="14"/>
        <v>0</v>
      </c>
      <c r="S218" s="230">
        <f t="shared" si="15"/>
        <v>0</v>
      </c>
      <c r="T218" s="184"/>
      <c r="U218" s="184"/>
      <c r="V218" s="184"/>
      <c r="W218" s="184"/>
      <c r="X218" s="184"/>
      <c r="Y218" s="184"/>
      <c r="Z218" s="184"/>
      <c r="AA218" s="184"/>
      <c r="AB218" s="231">
        <f t="shared" si="17"/>
        <v>0</v>
      </c>
      <c r="AC218" s="186"/>
      <c r="AD218" s="99"/>
      <c r="AE218" s="181"/>
    </row>
    <row r="219" spans="1:31" ht="27.75" customHeight="1" x14ac:dyDescent="0.2">
      <c r="A219" s="169">
        <v>209</v>
      </c>
      <c r="B219" s="213"/>
      <c r="C219" s="213"/>
      <c r="D219" s="213"/>
      <c r="E219" s="187"/>
      <c r="F219" s="213"/>
      <c r="G219" s="213"/>
      <c r="H219" s="170"/>
      <c r="I219" s="215"/>
      <c r="J219" s="213"/>
      <c r="K219" s="171"/>
      <c r="L219" s="172"/>
      <c r="M219" s="213"/>
      <c r="N219" s="213"/>
      <c r="O219" s="213"/>
      <c r="P219" s="173"/>
      <c r="Q219" s="228">
        <f t="shared" si="16"/>
        <v>209</v>
      </c>
      <c r="R219" s="229">
        <f t="shared" si="14"/>
        <v>0</v>
      </c>
      <c r="S219" s="230">
        <f t="shared" si="15"/>
        <v>0</v>
      </c>
      <c r="T219" s="184"/>
      <c r="U219" s="184"/>
      <c r="V219" s="184"/>
      <c r="W219" s="184"/>
      <c r="X219" s="184"/>
      <c r="Y219" s="184"/>
      <c r="Z219" s="184"/>
      <c r="AA219" s="184"/>
      <c r="AB219" s="231">
        <f t="shared" si="17"/>
        <v>0</v>
      </c>
      <c r="AC219" s="187"/>
      <c r="AD219" s="140"/>
      <c r="AE219" s="182"/>
    </row>
    <row r="220" spans="1:31" ht="27.75" customHeight="1" x14ac:dyDescent="0.2">
      <c r="A220" s="7">
        <v>210</v>
      </c>
      <c r="B220" s="100"/>
      <c r="C220" s="99"/>
      <c r="D220" s="99"/>
      <c r="E220" s="186"/>
      <c r="F220" s="99"/>
      <c r="G220" s="99"/>
      <c r="H220" s="122"/>
      <c r="I220" s="100"/>
      <c r="J220" s="100"/>
      <c r="K220" s="100"/>
      <c r="L220" s="100"/>
      <c r="M220" s="100"/>
      <c r="N220" s="100"/>
      <c r="O220" s="99"/>
      <c r="P220" s="168"/>
      <c r="Q220" s="228">
        <f t="shared" si="16"/>
        <v>210</v>
      </c>
      <c r="R220" s="229">
        <f t="shared" si="14"/>
        <v>0</v>
      </c>
      <c r="S220" s="230">
        <f t="shared" si="15"/>
        <v>0</v>
      </c>
      <c r="T220" s="184"/>
      <c r="U220" s="184"/>
      <c r="V220" s="184"/>
      <c r="W220" s="184"/>
      <c r="X220" s="184"/>
      <c r="Y220" s="184"/>
      <c r="Z220" s="184"/>
      <c r="AA220" s="184"/>
      <c r="AB220" s="231">
        <f t="shared" si="17"/>
        <v>0</v>
      </c>
      <c r="AC220" s="186"/>
      <c r="AD220" s="99"/>
      <c r="AE220" s="181"/>
    </row>
    <row r="221" spans="1:31" ht="27.75" customHeight="1" x14ac:dyDescent="0.2">
      <c r="A221" s="7">
        <v>211</v>
      </c>
      <c r="B221" s="100"/>
      <c r="C221" s="99"/>
      <c r="D221" s="99"/>
      <c r="E221" s="186"/>
      <c r="F221" s="99"/>
      <c r="G221" s="99"/>
      <c r="H221" s="11"/>
      <c r="I221" s="100"/>
      <c r="J221" s="100"/>
      <c r="K221" s="25"/>
      <c r="L221" s="100"/>
      <c r="M221" s="99"/>
      <c r="N221" s="99"/>
      <c r="O221" s="99"/>
      <c r="P221" s="168"/>
      <c r="Q221" s="228">
        <f t="shared" si="16"/>
        <v>211</v>
      </c>
      <c r="R221" s="229">
        <f t="shared" si="14"/>
        <v>0</v>
      </c>
      <c r="S221" s="230">
        <f t="shared" si="15"/>
        <v>0</v>
      </c>
      <c r="T221" s="184"/>
      <c r="U221" s="184"/>
      <c r="V221" s="184"/>
      <c r="W221" s="184"/>
      <c r="X221" s="184"/>
      <c r="Y221" s="184"/>
      <c r="Z221" s="184"/>
      <c r="AA221" s="184"/>
      <c r="AB221" s="231">
        <f t="shared" si="17"/>
        <v>0</v>
      </c>
      <c r="AC221" s="186"/>
      <c r="AD221" s="99"/>
      <c r="AE221" s="181"/>
    </row>
    <row r="222" spans="1:31" ht="27.75" customHeight="1" x14ac:dyDescent="0.2">
      <c r="A222" s="7">
        <v>212</v>
      </c>
      <c r="B222" s="99"/>
      <c r="C222" s="99"/>
      <c r="D222" s="99"/>
      <c r="E222" s="186"/>
      <c r="F222" s="99"/>
      <c r="G222" s="99"/>
      <c r="H222" s="123"/>
      <c r="I222" s="100"/>
      <c r="J222" s="100"/>
      <c r="K222" s="25"/>
      <c r="L222" s="100"/>
      <c r="M222" s="99"/>
      <c r="N222" s="99"/>
      <c r="O222" s="99"/>
      <c r="P222" s="168"/>
      <c r="Q222" s="228">
        <f t="shared" si="16"/>
        <v>212</v>
      </c>
      <c r="R222" s="229">
        <f t="shared" si="14"/>
        <v>0</v>
      </c>
      <c r="S222" s="230">
        <f t="shared" si="15"/>
        <v>0</v>
      </c>
      <c r="T222" s="184"/>
      <c r="U222" s="184"/>
      <c r="V222" s="184"/>
      <c r="W222" s="184"/>
      <c r="X222" s="184"/>
      <c r="Y222" s="184"/>
      <c r="Z222" s="184"/>
      <c r="AA222" s="184"/>
      <c r="AB222" s="231">
        <f t="shared" si="17"/>
        <v>0</v>
      </c>
      <c r="AC222" s="186"/>
      <c r="AD222" s="99"/>
      <c r="AE222" s="181"/>
    </row>
    <row r="223" spans="1:31" ht="27.75" customHeight="1" x14ac:dyDescent="0.2">
      <c r="A223" s="7">
        <v>213</v>
      </c>
      <c r="B223" s="100"/>
      <c r="C223" s="99"/>
      <c r="D223" s="99"/>
      <c r="E223" s="186"/>
      <c r="F223" s="99"/>
      <c r="G223" s="99"/>
      <c r="H223" s="122"/>
      <c r="I223" s="100"/>
      <c r="J223" s="100"/>
      <c r="K223" s="25"/>
      <c r="L223" s="100"/>
      <c r="M223" s="99"/>
      <c r="N223" s="99"/>
      <c r="O223" s="99"/>
      <c r="P223" s="168"/>
      <c r="Q223" s="228">
        <f t="shared" si="16"/>
        <v>213</v>
      </c>
      <c r="R223" s="229">
        <f t="shared" si="14"/>
        <v>0</v>
      </c>
      <c r="S223" s="230">
        <f t="shared" si="15"/>
        <v>0</v>
      </c>
      <c r="T223" s="184"/>
      <c r="U223" s="184"/>
      <c r="V223" s="184"/>
      <c r="W223" s="184"/>
      <c r="X223" s="184"/>
      <c r="Y223" s="184"/>
      <c r="Z223" s="184"/>
      <c r="AA223" s="184"/>
      <c r="AB223" s="231">
        <f t="shared" si="17"/>
        <v>0</v>
      </c>
      <c r="AC223" s="186"/>
      <c r="AD223" s="99"/>
      <c r="AE223" s="181"/>
    </row>
    <row r="224" spans="1:31" ht="27.75" customHeight="1" x14ac:dyDescent="0.2">
      <c r="A224" s="7">
        <v>214</v>
      </c>
      <c r="B224" s="100"/>
      <c r="C224" s="99"/>
      <c r="D224" s="99"/>
      <c r="E224" s="186"/>
      <c r="F224" s="99"/>
      <c r="G224" s="99"/>
      <c r="H224" s="122"/>
      <c r="I224" s="100"/>
      <c r="J224" s="100"/>
      <c r="K224" s="25"/>
      <c r="L224" s="99"/>
      <c r="M224" s="99"/>
      <c r="N224" s="99"/>
      <c r="O224" s="99"/>
      <c r="P224" s="168"/>
      <c r="Q224" s="228">
        <f t="shared" si="16"/>
        <v>214</v>
      </c>
      <c r="R224" s="229">
        <f t="shared" si="14"/>
        <v>0</v>
      </c>
      <c r="S224" s="230">
        <f t="shared" si="15"/>
        <v>0</v>
      </c>
      <c r="T224" s="184"/>
      <c r="U224" s="184"/>
      <c r="V224" s="184"/>
      <c r="W224" s="184"/>
      <c r="X224" s="184"/>
      <c r="Y224" s="184"/>
      <c r="Z224" s="184"/>
      <c r="AA224" s="184"/>
      <c r="AB224" s="231">
        <f t="shared" si="17"/>
        <v>0</v>
      </c>
      <c r="AC224" s="186"/>
      <c r="AD224" s="99"/>
      <c r="AE224" s="181"/>
    </row>
    <row r="225" spans="1:31" ht="27.75" customHeight="1" x14ac:dyDescent="0.2">
      <c r="A225" s="7">
        <v>215</v>
      </c>
      <c r="B225" s="99"/>
      <c r="C225" s="99"/>
      <c r="D225" s="99"/>
      <c r="E225" s="186"/>
      <c r="F225" s="99"/>
      <c r="G225" s="99"/>
      <c r="H225" s="122"/>
      <c r="I225" s="100"/>
      <c r="J225" s="100"/>
      <c r="K225" s="25"/>
      <c r="L225" s="99"/>
      <c r="M225" s="99"/>
      <c r="N225" s="99"/>
      <c r="O225" s="99"/>
      <c r="P225" s="168"/>
      <c r="Q225" s="228">
        <f t="shared" si="16"/>
        <v>215</v>
      </c>
      <c r="R225" s="229">
        <f t="shared" si="14"/>
        <v>0</v>
      </c>
      <c r="S225" s="230">
        <f t="shared" si="15"/>
        <v>0</v>
      </c>
      <c r="T225" s="184"/>
      <c r="U225" s="184"/>
      <c r="V225" s="184"/>
      <c r="W225" s="184"/>
      <c r="X225" s="184"/>
      <c r="Y225" s="184"/>
      <c r="Z225" s="184"/>
      <c r="AA225" s="184"/>
      <c r="AB225" s="231">
        <f t="shared" si="17"/>
        <v>0</v>
      </c>
      <c r="AC225" s="186"/>
      <c r="AD225" s="99"/>
      <c r="AE225" s="181"/>
    </row>
    <row r="226" spans="1:31" ht="27.75" customHeight="1" x14ac:dyDescent="0.2">
      <c r="A226" s="7">
        <v>216</v>
      </c>
      <c r="B226" s="99"/>
      <c r="C226" s="99"/>
      <c r="D226" s="99"/>
      <c r="E226" s="186"/>
      <c r="F226" s="99"/>
      <c r="G226" s="99"/>
      <c r="H226" s="122"/>
      <c r="I226" s="100"/>
      <c r="J226" s="99"/>
      <c r="K226" s="25"/>
      <c r="L226" s="99"/>
      <c r="M226" s="99"/>
      <c r="N226" s="99"/>
      <c r="O226" s="99"/>
      <c r="P226" s="168"/>
      <c r="Q226" s="228">
        <f t="shared" si="16"/>
        <v>216</v>
      </c>
      <c r="R226" s="229">
        <f t="shared" si="14"/>
        <v>0</v>
      </c>
      <c r="S226" s="230">
        <f t="shared" si="15"/>
        <v>0</v>
      </c>
      <c r="T226" s="184"/>
      <c r="U226" s="184"/>
      <c r="V226" s="184"/>
      <c r="W226" s="184"/>
      <c r="X226" s="184"/>
      <c r="Y226" s="184"/>
      <c r="Z226" s="184"/>
      <c r="AA226" s="184"/>
      <c r="AB226" s="231">
        <f t="shared" si="17"/>
        <v>0</v>
      </c>
      <c r="AC226" s="186"/>
      <c r="AD226" s="99"/>
      <c r="AE226" s="181"/>
    </row>
    <row r="227" spans="1:31" ht="27.75" customHeight="1" x14ac:dyDescent="0.2">
      <c r="A227" s="7">
        <v>217</v>
      </c>
      <c r="B227" s="99"/>
      <c r="C227" s="99"/>
      <c r="D227" s="99"/>
      <c r="E227" s="186"/>
      <c r="F227" s="99"/>
      <c r="G227" s="99"/>
      <c r="H227" s="122"/>
      <c r="I227" s="100"/>
      <c r="J227" s="100"/>
      <c r="K227" s="25"/>
      <c r="L227" s="99"/>
      <c r="M227" s="99"/>
      <c r="N227" s="99"/>
      <c r="O227" s="99"/>
      <c r="P227" s="168"/>
      <c r="Q227" s="228">
        <f t="shared" si="16"/>
        <v>217</v>
      </c>
      <c r="R227" s="229">
        <f t="shared" si="14"/>
        <v>0</v>
      </c>
      <c r="S227" s="230">
        <f t="shared" si="15"/>
        <v>0</v>
      </c>
      <c r="T227" s="184"/>
      <c r="U227" s="184"/>
      <c r="V227" s="184"/>
      <c r="W227" s="184"/>
      <c r="X227" s="184"/>
      <c r="Y227" s="184"/>
      <c r="Z227" s="184"/>
      <c r="AA227" s="184"/>
      <c r="AB227" s="231">
        <f t="shared" si="17"/>
        <v>0</v>
      </c>
      <c r="AC227" s="186"/>
      <c r="AD227" s="99"/>
      <c r="AE227" s="181"/>
    </row>
    <row r="228" spans="1:31" ht="27.75" customHeight="1" x14ac:dyDescent="0.2">
      <c r="A228" s="7">
        <v>218</v>
      </c>
      <c r="B228" s="99"/>
      <c r="C228" s="99"/>
      <c r="D228" s="99"/>
      <c r="E228" s="186"/>
      <c r="F228" s="99"/>
      <c r="G228" s="99"/>
      <c r="H228" s="122"/>
      <c r="I228" s="99"/>
      <c r="J228" s="100"/>
      <c r="K228" s="25"/>
      <c r="L228" s="99"/>
      <c r="M228" s="99"/>
      <c r="N228" s="99"/>
      <c r="O228" s="99"/>
      <c r="P228" s="168"/>
      <c r="Q228" s="228">
        <f t="shared" si="16"/>
        <v>218</v>
      </c>
      <c r="R228" s="229">
        <f t="shared" si="14"/>
        <v>0</v>
      </c>
      <c r="S228" s="230">
        <f t="shared" si="15"/>
        <v>0</v>
      </c>
      <c r="T228" s="184"/>
      <c r="U228" s="184"/>
      <c r="V228" s="184"/>
      <c r="W228" s="184"/>
      <c r="X228" s="184"/>
      <c r="Y228" s="184"/>
      <c r="Z228" s="184"/>
      <c r="AA228" s="184"/>
      <c r="AB228" s="231">
        <f t="shared" si="17"/>
        <v>0</v>
      </c>
      <c r="AC228" s="186"/>
      <c r="AD228" s="99"/>
      <c r="AE228" s="181"/>
    </row>
    <row r="229" spans="1:31" ht="27.75" customHeight="1" x14ac:dyDescent="0.2">
      <c r="A229" s="7">
        <v>219</v>
      </c>
      <c r="B229" s="99"/>
      <c r="C229" s="99"/>
      <c r="D229" s="99"/>
      <c r="E229" s="186"/>
      <c r="F229" s="99"/>
      <c r="G229" s="99"/>
      <c r="H229" s="122"/>
      <c r="I229" s="99"/>
      <c r="J229" s="99"/>
      <c r="K229" s="25"/>
      <c r="L229" s="99"/>
      <c r="M229" s="99"/>
      <c r="N229" s="99"/>
      <c r="O229" s="99"/>
      <c r="P229" s="168"/>
      <c r="Q229" s="228">
        <f t="shared" si="16"/>
        <v>219</v>
      </c>
      <c r="R229" s="229">
        <f t="shared" si="14"/>
        <v>0</v>
      </c>
      <c r="S229" s="230">
        <f t="shared" si="15"/>
        <v>0</v>
      </c>
      <c r="T229" s="184"/>
      <c r="U229" s="184"/>
      <c r="V229" s="184"/>
      <c r="W229" s="184"/>
      <c r="X229" s="184"/>
      <c r="Y229" s="184"/>
      <c r="Z229" s="184"/>
      <c r="AA229" s="184"/>
      <c r="AB229" s="231">
        <f t="shared" si="17"/>
        <v>0</v>
      </c>
      <c r="AC229" s="186"/>
      <c r="AD229" s="99"/>
      <c r="AE229" s="181"/>
    </row>
    <row r="230" spans="1:31" ht="27.75" customHeight="1" x14ac:dyDescent="0.2">
      <c r="A230" s="7">
        <v>220</v>
      </c>
      <c r="B230" s="99"/>
      <c r="C230" s="99"/>
      <c r="D230" s="99"/>
      <c r="E230" s="186"/>
      <c r="F230" s="99"/>
      <c r="G230" s="99"/>
      <c r="H230" s="122"/>
      <c r="I230" s="99"/>
      <c r="J230" s="99"/>
      <c r="K230" s="25"/>
      <c r="L230" s="99"/>
      <c r="M230" s="99"/>
      <c r="N230" s="99"/>
      <c r="O230" s="99"/>
      <c r="P230" s="168"/>
      <c r="Q230" s="228">
        <f t="shared" si="16"/>
        <v>220</v>
      </c>
      <c r="R230" s="229">
        <f t="shared" si="14"/>
        <v>0</v>
      </c>
      <c r="S230" s="230">
        <f t="shared" si="15"/>
        <v>0</v>
      </c>
      <c r="T230" s="184"/>
      <c r="U230" s="184"/>
      <c r="V230" s="184"/>
      <c r="W230" s="184"/>
      <c r="X230" s="184"/>
      <c r="Y230" s="184"/>
      <c r="Z230" s="184"/>
      <c r="AA230" s="184"/>
      <c r="AB230" s="231">
        <f t="shared" si="17"/>
        <v>0</v>
      </c>
      <c r="AC230" s="186"/>
      <c r="AD230" s="99"/>
      <c r="AE230" s="181"/>
    </row>
    <row r="231" spans="1:31" ht="27.75" customHeight="1" x14ac:dyDescent="0.2">
      <c r="A231" s="7">
        <v>221</v>
      </c>
      <c r="B231" s="99"/>
      <c r="C231" s="99"/>
      <c r="D231" s="99"/>
      <c r="E231" s="186"/>
      <c r="F231" s="99"/>
      <c r="G231" s="99"/>
      <c r="H231" s="122"/>
      <c r="I231" s="99"/>
      <c r="J231" s="100"/>
      <c r="K231" s="25"/>
      <c r="L231" s="99"/>
      <c r="M231" s="99"/>
      <c r="N231" s="99"/>
      <c r="O231" s="100"/>
      <c r="P231" s="168"/>
      <c r="Q231" s="228">
        <f t="shared" si="16"/>
        <v>221</v>
      </c>
      <c r="R231" s="229">
        <f t="shared" si="14"/>
        <v>0</v>
      </c>
      <c r="S231" s="230">
        <f t="shared" si="15"/>
        <v>0</v>
      </c>
      <c r="T231" s="184"/>
      <c r="U231" s="184"/>
      <c r="V231" s="184"/>
      <c r="W231" s="184"/>
      <c r="X231" s="184"/>
      <c r="Y231" s="184"/>
      <c r="Z231" s="184"/>
      <c r="AA231" s="184"/>
      <c r="AB231" s="231">
        <f t="shared" si="17"/>
        <v>0</v>
      </c>
      <c r="AC231" s="186"/>
      <c r="AD231" s="99"/>
      <c r="AE231" s="181"/>
    </row>
    <row r="232" spans="1:31" ht="27.75" customHeight="1" x14ac:dyDescent="0.2">
      <c r="A232" s="7">
        <v>222</v>
      </c>
      <c r="B232" s="99"/>
      <c r="C232" s="99"/>
      <c r="D232" s="99"/>
      <c r="E232" s="186"/>
      <c r="F232" s="99"/>
      <c r="G232" s="99"/>
      <c r="H232" s="122"/>
      <c r="I232" s="99"/>
      <c r="J232" s="99"/>
      <c r="K232" s="25"/>
      <c r="L232" s="99"/>
      <c r="M232" s="99"/>
      <c r="N232" s="99"/>
      <c r="O232" s="99"/>
      <c r="P232" s="168"/>
      <c r="Q232" s="228">
        <f t="shared" si="16"/>
        <v>222</v>
      </c>
      <c r="R232" s="229">
        <f t="shared" si="14"/>
        <v>0</v>
      </c>
      <c r="S232" s="230">
        <f t="shared" si="15"/>
        <v>0</v>
      </c>
      <c r="T232" s="184"/>
      <c r="U232" s="184"/>
      <c r="V232" s="184"/>
      <c r="W232" s="184"/>
      <c r="X232" s="184"/>
      <c r="Y232" s="184"/>
      <c r="Z232" s="184"/>
      <c r="AA232" s="184"/>
      <c r="AB232" s="231">
        <f t="shared" si="17"/>
        <v>0</v>
      </c>
      <c r="AC232" s="186"/>
      <c r="AD232" s="99"/>
      <c r="AE232" s="181"/>
    </row>
    <row r="233" spans="1:31" ht="27.75" customHeight="1" x14ac:dyDescent="0.2">
      <c r="A233" s="7">
        <v>223</v>
      </c>
      <c r="B233" s="99"/>
      <c r="C233" s="99"/>
      <c r="D233" s="99"/>
      <c r="E233" s="186"/>
      <c r="F233" s="99"/>
      <c r="G233" s="99"/>
      <c r="H233" s="122"/>
      <c r="I233" s="99"/>
      <c r="J233" s="99"/>
      <c r="K233" s="25"/>
      <c r="L233" s="99"/>
      <c r="M233" s="99"/>
      <c r="N233" s="99"/>
      <c r="O233" s="99"/>
      <c r="P233" s="168"/>
      <c r="Q233" s="228">
        <f t="shared" si="16"/>
        <v>223</v>
      </c>
      <c r="R233" s="229">
        <f t="shared" si="14"/>
        <v>0</v>
      </c>
      <c r="S233" s="230">
        <f t="shared" si="15"/>
        <v>0</v>
      </c>
      <c r="T233" s="184"/>
      <c r="U233" s="184"/>
      <c r="V233" s="184"/>
      <c r="W233" s="184"/>
      <c r="X233" s="184"/>
      <c r="Y233" s="184"/>
      <c r="Z233" s="184"/>
      <c r="AA233" s="184"/>
      <c r="AB233" s="231">
        <f t="shared" si="17"/>
        <v>0</v>
      </c>
      <c r="AC233" s="186"/>
      <c r="AD233" s="99"/>
      <c r="AE233" s="181"/>
    </row>
    <row r="234" spans="1:31" ht="27.75" customHeight="1" x14ac:dyDescent="0.2">
      <c r="A234" s="169">
        <v>224</v>
      </c>
      <c r="B234" s="213"/>
      <c r="C234" s="213"/>
      <c r="D234" s="213"/>
      <c r="E234" s="187"/>
      <c r="F234" s="213"/>
      <c r="G234" s="213"/>
      <c r="H234" s="170"/>
      <c r="I234" s="215"/>
      <c r="J234" s="213"/>
      <c r="K234" s="171"/>
      <c r="L234" s="172"/>
      <c r="M234" s="213"/>
      <c r="N234" s="213"/>
      <c r="O234" s="213"/>
      <c r="P234" s="173"/>
      <c r="Q234" s="228">
        <f t="shared" si="16"/>
        <v>224</v>
      </c>
      <c r="R234" s="229">
        <f t="shared" si="14"/>
        <v>0</v>
      </c>
      <c r="S234" s="230">
        <f t="shared" si="15"/>
        <v>0</v>
      </c>
      <c r="T234" s="184"/>
      <c r="U234" s="184"/>
      <c r="V234" s="184"/>
      <c r="W234" s="184"/>
      <c r="X234" s="184"/>
      <c r="Y234" s="184"/>
      <c r="Z234" s="184"/>
      <c r="AA234" s="184"/>
      <c r="AB234" s="231">
        <f t="shared" si="17"/>
        <v>0</v>
      </c>
      <c r="AC234" s="187"/>
      <c r="AD234" s="140"/>
      <c r="AE234" s="182"/>
    </row>
    <row r="235" spans="1:31" ht="27.75" customHeight="1" x14ac:dyDescent="0.2">
      <c r="A235" s="7">
        <v>225</v>
      </c>
      <c r="B235" s="100"/>
      <c r="C235" s="99"/>
      <c r="D235" s="99"/>
      <c r="E235" s="186"/>
      <c r="F235" s="99"/>
      <c r="G235" s="99"/>
      <c r="H235" s="122"/>
      <c r="I235" s="100"/>
      <c r="J235" s="100"/>
      <c r="K235" s="100"/>
      <c r="L235" s="100"/>
      <c r="M235" s="100"/>
      <c r="N235" s="100"/>
      <c r="O235" s="99"/>
      <c r="P235" s="168"/>
      <c r="Q235" s="228">
        <f t="shared" si="16"/>
        <v>225</v>
      </c>
      <c r="R235" s="229">
        <f t="shared" si="14"/>
        <v>0</v>
      </c>
      <c r="S235" s="230">
        <f t="shared" si="15"/>
        <v>0</v>
      </c>
      <c r="T235" s="184"/>
      <c r="U235" s="184"/>
      <c r="V235" s="184"/>
      <c r="W235" s="184"/>
      <c r="X235" s="184"/>
      <c r="Y235" s="184"/>
      <c r="Z235" s="184"/>
      <c r="AA235" s="184"/>
      <c r="AB235" s="231">
        <f t="shared" si="17"/>
        <v>0</v>
      </c>
      <c r="AC235" s="186"/>
      <c r="AD235" s="99"/>
      <c r="AE235" s="181"/>
    </row>
    <row r="236" spans="1:31" ht="27.75" customHeight="1" x14ac:dyDescent="0.2">
      <c r="A236" s="7">
        <v>226</v>
      </c>
      <c r="B236" s="100"/>
      <c r="C236" s="99"/>
      <c r="D236" s="99"/>
      <c r="E236" s="186"/>
      <c r="F236" s="99"/>
      <c r="G236" s="99"/>
      <c r="H236" s="11"/>
      <c r="I236" s="100"/>
      <c r="J236" s="100"/>
      <c r="K236" s="25"/>
      <c r="L236" s="100"/>
      <c r="M236" s="99"/>
      <c r="N236" s="99"/>
      <c r="O236" s="99"/>
      <c r="P236" s="168"/>
      <c r="Q236" s="228">
        <f t="shared" si="16"/>
        <v>226</v>
      </c>
      <c r="R236" s="229">
        <f t="shared" si="14"/>
        <v>0</v>
      </c>
      <c r="S236" s="230">
        <f t="shared" si="15"/>
        <v>0</v>
      </c>
      <c r="T236" s="184"/>
      <c r="U236" s="184"/>
      <c r="V236" s="184"/>
      <c r="W236" s="184"/>
      <c r="X236" s="184"/>
      <c r="Y236" s="184"/>
      <c r="Z236" s="184"/>
      <c r="AA236" s="184"/>
      <c r="AB236" s="231">
        <f t="shared" si="17"/>
        <v>0</v>
      </c>
      <c r="AC236" s="186"/>
      <c r="AD236" s="99"/>
      <c r="AE236" s="181"/>
    </row>
    <row r="237" spans="1:31" ht="27.75" customHeight="1" x14ac:dyDescent="0.2">
      <c r="A237" s="7">
        <v>227</v>
      </c>
      <c r="B237" s="99"/>
      <c r="C237" s="99"/>
      <c r="D237" s="99"/>
      <c r="E237" s="186"/>
      <c r="F237" s="99"/>
      <c r="G237" s="99"/>
      <c r="H237" s="123"/>
      <c r="I237" s="100"/>
      <c r="J237" s="100"/>
      <c r="K237" s="25"/>
      <c r="L237" s="100"/>
      <c r="M237" s="99"/>
      <c r="N237" s="99"/>
      <c r="O237" s="99"/>
      <c r="P237" s="168"/>
      <c r="Q237" s="228">
        <f t="shared" si="16"/>
        <v>227</v>
      </c>
      <c r="R237" s="229">
        <f t="shared" si="14"/>
        <v>0</v>
      </c>
      <c r="S237" s="230">
        <f t="shared" si="15"/>
        <v>0</v>
      </c>
      <c r="T237" s="184"/>
      <c r="U237" s="184"/>
      <c r="V237" s="184"/>
      <c r="W237" s="184"/>
      <c r="X237" s="184"/>
      <c r="Y237" s="184"/>
      <c r="Z237" s="184"/>
      <c r="AA237" s="184"/>
      <c r="AB237" s="231">
        <f t="shared" si="17"/>
        <v>0</v>
      </c>
      <c r="AC237" s="186"/>
      <c r="AD237" s="99"/>
      <c r="AE237" s="181"/>
    </row>
    <row r="238" spans="1:31" ht="27.75" customHeight="1" x14ac:dyDescent="0.2">
      <c r="A238" s="7">
        <v>228</v>
      </c>
      <c r="B238" s="100"/>
      <c r="C238" s="99"/>
      <c r="D238" s="99"/>
      <c r="E238" s="186"/>
      <c r="F238" s="99"/>
      <c r="G238" s="99"/>
      <c r="H238" s="122"/>
      <c r="I238" s="100"/>
      <c r="J238" s="100"/>
      <c r="K238" s="25"/>
      <c r="L238" s="100"/>
      <c r="M238" s="99"/>
      <c r="N238" s="99"/>
      <c r="O238" s="99"/>
      <c r="P238" s="168"/>
      <c r="Q238" s="228">
        <f t="shared" si="16"/>
        <v>228</v>
      </c>
      <c r="R238" s="229">
        <f t="shared" si="14"/>
        <v>0</v>
      </c>
      <c r="S238" s="230">
        <f t="shared" si="15"/>
        <v>0</v>
      </c>
      <c r="T238" s="184"/>
      <c r="U238" s="184"/>
      <c r="V238" s="184"/>
      <c r="W238" s="184"/>
      <c r="X238" s="184"/>
      <c r="Y238" s="184"/>
      <c r="Z238" s="184"/>
      <c r="AA238" s="184"/>
      <c r="AB238" s="231">
        <f t="shared" si="17"/>
        <v>0</v>
      </c>
      <c r="AC238" s="186"/>
      <c r="AD238" s="99"/>
      <c r="AE238" s="181"/>
    </row>
    <row r="239" spans="1:31" ht="27.75" customHeight="1" x14ac:dyDescent="0.2">
      <c r="A239" s="7">
        <v>229</v>
      </c>
      <c r="B239" s="100"/>
      <c r="C239" s="99"/>
      <c r="D239" s="99"/>
      <c r="E239" s="186"/>
      <c r="F239" s="99"/>
      <c r="G239" s="99"/>
      <c r="H239" s="122"/>
      <c r="I239" s="100"/>
      <c r="J239" s="100"/>
      <c r="K239" s="25"/>
      <c r="L239" s="99"/>
      <c r="M239" s="99"/>
      <c r="N239" s="99"/>
      <c r="O239" s="99"/>
      <c r="P239" s="168"/>
      <c r="Q239" s="228">
        <f t="shared" si="16"/>
        <v>229</v>
      </c>
      <c r="R239" s="229">
        <f t="shared" si="14"/>
        <v>0</v>
      </c>
      <c r="S239" s="230">
        <f t="shared" si="15"/>
        <v>0</v>
      </c>
      <c r="T239" s="184"/>
      <c r="U239" s="184"/>
      <c r="V239" s="184"/>
      <c r="W239" s="184"/>
      <c r="X239" s="184"/>
      <c r="Y239" s="184"/>
      <c r="Z239" s="184"/>
      <c r="AA239" s="184"/>
      <c r="AB239" s="231">
        <f t="shared" si="17"/>
        <v>0</v>
      </c>
      <c r="AC239" s="186"/>
      <c r="AD239" s="99"/>
      <c r="AE239" s="181"/>
    </row>
    <row r="240" spans="1:31" ht="27.75" customHeight="1" x14ac:dyDescent="0.2">
      <c r="A240" s="7">
        <v>230</v>
      </c>
      <c r="B240" s="99"/>
      <c r="C240" s="99"/>
      <c r="D240" s="99"/>
      <c r="E240" s="186"/>
      <c r="F240" s="99"/>
      <c r="G240" s="99"/>
      <c r="H240" s="122"/>
      <c r="I240" s="100"/>
      <c r="J240" s="100"/>
      <c r="K240" s="25"/>
      <c r="L240" s="99"/>
      <c r="M240" s="99"/>
      <c r="N240" s="99"/>
      <c r="O240" s="99"/>
      <c r="P240" s="168"/>
      <c r="Q240" s="228">
        <f t="shared" si="16"/>
        <v>230</v>
      </c>
      <c r="R240" s="229">
        <f t="shared" si="14"/>
        <v>0</v>
      </c>
      <c r="S240" s="230">
        <f t="shared" si="15"/>
        <v>0</v>
      </c>
      <c r="T240" s="184"/>
      <c r="U240" s="184"/>
      <c r="V240" s="184"/>
      <c r="W240" s="184"/>
      <c r="X240" s="184"/>
      <c r="Y240" s="184"/>
      <c r="Z240" s="184"/>
      <c r="AA240" s="184"/>
      <c r="AB240" s="231">
        <f t="shared" si="17"/>
        <v>0</v>
      </c>
      <c r="AC240" s="186"/>
      <c r="AD240" s="99"/>
      <c r="AE240" s="181"/>
    </row>
    <row r="241" spans="1:31" ht="27.75" customHeight="1" x14ac:dyDescent="0.2">
      <c r="A241" s="7">
        <v>231</v>
      </c>
      <c r="B241" s="99"/>
      <c r="C241" s="99"/>
      <c r="D241" s="99"/>
      <c r="E241" s="186"/>
      <c r="F241" s="99"/>
      <c r="G241" s="99"/>
      <c r="H241" s="122"/>
      <c r="I241" s="100"/>
      <c r="J241" s="99"/>
      <c r="K241" s="25"/>
      <c r="L241" s="99"/>
      <c r="M241" s="99"/>
      <c r="N241" s="99"/>
      <c r="O241" s="99"/>
      <c r="P241" s="168"/>
      <c r="Q241" s="228">
        <f t="shared" si="16"/>
        <v>231</v>
      </c>
      <c r="R241" s="229">
        <f t="shared" si="14"/>
        <v>0</v>
      </c>
      <c r="S241" s="230">
        <f t="shared" si="15"/>
        <v>0</v>
      </c>
      <c r="T241" s="184"/>
      <c r="U241" s="184"/>
      <c r="V241" s="184"/>
      <c r="W241" s="184"/>
      <c r="X241" s="184"/>
      <c r="Y241" s="184"/>
      <c r="Z241" s="184"/>
      <c r="AA241" s="184"/>
      <c r="AB241" s="231">
        <f t="shared" si="17"/>
        <v>0</v>
      </c>
      <c r="AC241" s="186"/>
      <c r="AD241" s="99"/>
      <c r="AE241" s="181"/>
    </row>
    <row r="242" spans="1:31" ht="27.75" customHeight="1" x14ac:dyDescent="0.2">
      <c r="A242" s="7">
        <v>232</v>
      </c>
      <c r="B242" s="99"/>
      <c r="C242" s="99"/>
      <c r="D242" s="99"/>
      <c r="E242" s="186"/>
      <c r="F242" s="99"/>
      <c r="G242" s="99"/>
      <c r="H242" s="122"/>
      <c r="I242" s="100"/>
      <c r="J242" s="100"/>
      <c r="K242" s="25"/>
      <c r="L242" s="99"/>
      <c r="M242" s="99"/>
      <c r="N242" s="99"/>
      <c r="O242" s="99"/>
      <c r="P242" s="168"/>
      <c r="Q242" s="228">
        <f t="shared" si="16"/>
        <v>232</v>
      </c>
      <c r="R242" s="229">
        <f t="shared" si="14"/>
        <v>0</v>
      </c>
      <c r="S242" s="230">
        <f t="shared" si="15"/>
        <v>0</v>
      </c>
      <c r="T242" s="184"/>
      <c r="U242" s="184"/>
      <c r="V242" s="184"/>
      <c r="W242" s="184"/>
      <c r="X242" s="184"/>
      <c r="Y242" s="184"/>
      <c r="Z242" s="184"/>
      <c r="AA242" s="184"/>
      <c r="AB242" s="231">
        <f t="shared" si="17"/>
        <v>0</v>
      </c>
      <c r="AC242" s="186"/>
      <c r="AD242" s="99"/>
      <c r="AE242" s="181"/>
    </row>
    <row r="243" spans="1:31" ht="27.75" customHeight="1" x14ac:dyDescent="0.2">
      <c r="A243" s="7">
        <v>233</v>
      </c>
      <c r="B243" s="99"/>
      <c r="C243" s="99"/>
      <c r="D243" s="99"/>
      <c r="E243" s="186"/>
      <c r="F243" s="99"/>
      <c r="G243" s="99"/>
      <c r="H243" s="122"/>
      <c r="I243" s="99"/>
      <c r="J243" s="100"/>
      <c r="K243" s="25"/>
      <c r="L243" s="99"/>
      <c r="M243" s="99"/>
      <c r="N243" s="99"/>
      <c r="O243" s="99"/>
      <c r="P243" s="168"/>
      <c r="Q243" s="228">
        <f t="shared" si="16"/>
        <v>233</v>
      </c>
      <c r="R243" s="229">
        <f t="shared" si="14"/>
        <v>0</v>
      </c>
      <c r="S243" s="230">
        <f t="shared" si="15"/>
        <v>0</v>
      </c>
      <c r="T243" s="184"/>
      <c r="U243" s="184"/>
      <c r="V243" s="184"/>
      <c r="W243" s="184"/>
      <c r="X243" s="184"/>
      <c r="Y243" s="184"/>
      <c r="Z243" s="184"/>
      <c r="AA243" s="184"/>
      <c r="AB243" s="231">
        <f t="shared" si="17"/>
        <v>0</v>
      </c>
      <c r="AC243" s="186"/>
      <c r="AD243" s="99"/>
      <c r="AE243" s="181"/>
    </row>
    <row r="244" spans="1:31" ht="27.75" customHeight="1" x14ac:dyDescent="0.2">
      <c r="A244" s="7">
        <v>234</v>
      </c>
      <c r="B244" s="99"/>
      <c r="C244" s="99"/>
      <c r="D244" s="99"/>
      <c r="E244" s="186"/>
      <c r="F244" s="99"/>
      <c r="G244" s="99"/>
      <c r="H244" s="122"/>
      <c r="I244" s="99"/>
      <c r="J244" s="99"/>
      <c r="K244" s="25"/>
      <c r="L244" s="99"/>
      <c r="M244" s="99"/>
      <c r="N244" s="99"/>
      <c r="O244" s="99"/>
      <c r="P244" s="168"/>
      <c r="Q244" s="228">
        <f t="shared" si="16"/>
        <v>234</v>
      </c>
      <c r="R244" s="229">
        <f t="shared" si="14"/>
        <v>0</v>
      </c>
      <c r="S244" s="230">
        <f t="shared" si="15"/>
        <v>0</v>
      </c>
      <c r="T244" s="184"/>
      <c r="U244" s="184"/>
      <c r="V244" s="184"/>
      <c r="W244" s="184"/>
      <c r="X244" s="184"/>
      <c r="Y244" s="184"/>
      <c r="Z244" s="184"/>
      <c r="AA244" s="184"/>
      <c r="AB244" s="231">
        <f t="shared" si="17"/>
        <v>0</v>
      </c>
      <c r="AC244" s="186"/>
      <c r="AD244" s="99"/>
      <c r="AE244" s="181"/>
    </row>
    <row r="245" spans="1:31" ht="27.75" customHeight="1" x14ac:dyDescent="0.2">
      <c r="A245" s="7">
        <v>235</v>
      </c>
      <c r="B245" s="99"/>
      <c r="C245" s="99"/>
      <c r="D245" s="99"/>
      <c r="E245" s="186"/>
      <c r="F245" s="99"/>
      <c r="G245" s="99"/>
      <c r="H245" s="122"/>
      <c r="I245" s="99"/>
      <c r="J245" s="99"/>
      <c r="K245" s="25"/>
      <c r="L245" s="99"/>
      <c r="M245" s="99"/>
      <c r="N245" s="99"/>
      <c r="O245" s="99"/>
      <c r="P245" s="168"/>
      <c r="Q245" s="228">
        <f t="shared" si="16"/>
        <v>235</v>
      </c>
      <c r="R245" s="229">
        <f t="shared" si="14"/>
        <v>0</v>
      </c>
      <c r="S245" s="230">
        <f t="shared" si="15"/>
        <v>0</v>
      </c>
      <c r="T245" s="184"/>
      <c r="U245" s="184"/>
      <c r="V245" s="184"/>
      <c r="W245" s="184"/>
      <c r="X245" s="184"/>
      <c r="Y245" s="184"/>
      <c r="Z245" s="184"/>
      <c r="AA245" s="184"/>
      <c r="AB245" s="231">
        <f t="shared" si="17"/>
        <v>0</v>
      </c>
      <c r="AC245" s="186"/>
      <c r="AD245" s="99"/>
      <c r="AE245" s="181"/>
    </row>
    <row r="246" spans="1:31" ht="27.75" customHeight="1" x14ac:dyDescent="0.2">
      <c r="A246" s="7">
        <v>236</v>
      </c>
      <c r="B246" s="99"/>
      <c r="C246" s="99"/>
      <c r="D246" s="99"/>
      <c r="E246" s="186"/>
      <c r="F246" s="99"/>
      <c r="G246" s="99"/>
      <c r="H246" s="122"/>
      <c r="I246" s="99"/>
      <c r="J246" s="100"/>
      <c r="K246" s="25"/>
      <c r="L246" s="99"/>
      <c r="M246" s="99"/>
      <c r="N246" s="99"/>
      <c r="O246" s="100"/>
      <c r="P246" s="168"/>
      <c r="Q246" s="228">
        <f t="shared" si="16"/>
        <v>236</v>
      </c>
      <c r="R246" s="229">
        <f t="shared" si="14"/>
        <v>0</v>
      </c>
      <c r="S246" s="230">
        <f t="shared" si="15"/>
        <v>0</v>
      </c>
      <c r="T246" s="184"/>
      <c r="U246" s="184"/>
      <c r="V246" s="184"/>
      <c r="W246" s="184"/>
      <c r="X246" s="184"/>
      <c r="Y246" s="184"/>
      <c r="Z246" s="184"/>
      <c r="AA246" s="184"/>
      <c r="AB246" s="231">
        <f t="shared" si="17"/>
        <v>0</v>
      </c>
      <c r="AC246" s="186"/>
      <c r="AD246" s="99"/>
      <c r="AE246" s="181"/>
    </row>
    <row r="247" spans="1:31" ht="27.75" customHeight="1" x14ac:dyDescent="0.2">
      <c r="A247" s="7">
        <v>237</v>
      </c>
      <c r="B247" s="99"/>
      <c r="C247" s="99"/>
      <c r="D247" s="99"/>
      <c r="E247" s="186"/>
      <c r="F247" s="99"/>
      <c r="G247" s="99"/>
      <c r="H247" s="122"/>
      <c r="I247" s="99"/>
      <c r="J247" s="99"/>
      <c r="K247" s="25"/>
      <c r="L247" s="99"/>
      <c r="M247" s="99"/>
      <c r="N247" s="99"/>
      <c r="O247" s="99"/>
      <c r="P247" s="168"/>
      <c r="Q247" s="228">
        <f t="shared" si="16"/>
        <v>237</v>
      </c>
      <c r="R247" s="229">
        <f t="shared" si="14"/>
        <v>0</v>
      </c>
      <c r="S247" s="230">
        <f t="shared" si="15"/>
        <v>0</v>
      </c>
      <c r="T247" s="184"/>
      <c r="U247" s="184"/>
      <c r="V247" s="184"/>
      <c r="W247" s="184"/>
      <c r="X247" s="184"/>
      <c r="Y247" s="184"/>
      <c r="Z247" s="184"/>
      <c r="AA247" s="184"/>
      <c r="AB247" s="231">
        <f t="shared" si="17"/>
        <v>0</v>
      </c>
      <c r="AC247" s="186"/>
      <c r="AD247" s="99"/>
      <c r="AE247" s="181"/>
    </row>
    <row r="248" spans="1:31" ht="27.75" customHeight="1" x14ac:dyDescent="0.2">
      <c r="A248" s="7">
        <v>238</v>
      </c>
      <c r="B248" s="99"/>
      <c r="C248" s="99"/>
      <c r="D248" s="99"/>
      <c r="E248" s="186"/>
      <c r="F248" s="99"/>
      <c r="G248" s="99"/>
      <c r="H248" s="122"/>
      <c r="I248" s="99"/>
      <c r="J248" s="99"/>
      <c r="K248" s="25"/>
      <c r="L248" s="99"/>
      <c r="M248" s="99"/>
      <c r="N248" s="99"/>
      <c r="O248" s="99"/>
      <c r="P248" s="168"/>
      <c r="Q248" s="228">
        <f t="shared" si="16"/>
        <v>238</v>
      </c>
      <c r="R248" s="229">
        <f t="shared" si="14"/>
        <v>0</v>
      </c>
      <c r="S248" s="230">
        <f t="shared" si="15"/>
        <v>0</v>
      </c>
      <c r="T248" s="184"/>
      <c r="U248" s="184"/>
      <c r="V248" s="184"/>
      <c r="W248" s="184"/>
      <c r="X248" s="184"/>
      <c r="Y248" s="184"/>
      <c r="Z248" s="184"/>
      <c r="AA248" s="184"/>
      <c r="AB248" s="231">
        <f t="shared" si="17"/>
        <v>0</v>
      </c>
      <c r="AC248" s="186"/>
      <c r="AD248" s="99"/>
      <c r="AE248" s="181"/>
    </row>
    <row r="249" spans="1:31" ht="27.75" customHeight="1" x14ac:dyDescent="0.2">
      <c r="A249" s="169">
        <v>239</v>
      </c>
      <c r="B249" s="213"/>
      <c r="C249" s="213"/>
      <c r="D249" s="213"/>
      <c r="E249" s="187"/>
      <c r="F249" s="213"/>
      <c r="G249" s="213"/>
      <c r="H249" s="170"/>
      <c r="I249" s="215"/>
      <c r="J249" s="213"/>
      <c r="K249" s="171"/>
      <c r="L249" s="172"/>
      <c r="M249" s="213"/>
      <c r="N249" s="213"/>
      <c r="O249" s="213"/>
      <c r="P249" s="173"/>
      <c r="Q249" s="228">
        <f t="shared" si="16"/>
        <v>239</v>
      </c>
      <c r="R249" s="229">
        <f t="shared" si="14"/>
        <v>0</v>
      </c>
      <c r="S249" s="230">
        <f t="shared" si="15"/>
        <v>0</v>
      </c>
      <c r="T249" s="184"/>
      <c r="U249" s="184"/>
      <c r="V249" s="184"/>
      <c r="W249" s="184"/>
      <c r="X249" s="184"/>
      <c r="Y249" s="184"/>
      <c r="Z249" s="184"/>
      <c r="AA249" s="184"/>
      <c r="AB249" s="231">
        <f t="shared" si="17"/>
        <v>0</v>
      </c>
      <c r="AC249" s="187"/>
      <c r="AD249" s="140"/>
      <c r="AE249" s="182"/>
    </row>
    <row r="250" spans="1:31" ht="27.75" customHeight="1" x14ac:dyDescent="0.2">
      <c r="A250" s="7">
        <v>240</v>
      </c>
      <c r="B250" s="100"/>
      <c r="C250" s="99"/>
      <c r="D250" s="99"/>
      <c r="E250" s="186"/>
      <c r="F250" s="99"/>
      <c r="G250" s="99"/>
      <c r="H250" s="122"/>
      <c r="I250" s="100"/>
      <c r="J250" s="100"/>
      <c r="K250" s="100"/>
      <c r="L250" s="100"/>
      <c r="M250" s="100"/>
      <c r="N250" s="100"/>
      <c r="O250" s="99"/>
      <c r="P250" s="168"/>
      <c r="Q250" s="228">
        <f t="shared" si="16"/>
        <v>240</v>
      </c>
      <c r="R250" s="229">
        <f t="shared" si="14"/>
        <v>0</v>
      </c>
      <c r="S250" s="230">
        <f t="shared" si="15"/>
        <v>0</v>
      </c>
      <c r="T250" s="184"/>
      <c r="U250" s="184"/>
      <c r="V250" s="184"/>
      <c r="W250" s="184"/>
      <c r="X250" s="184"/>
      <c r="Y250" s="184"/>
      <c r="Z250" s="184"/>
      <c r="AA250" s="184"/>
      <c r="AB250" s="231">
        <f t="shared" si="17"/>
        <v>0</v>
      </c>
      <c r="AC250" s="186"/>
      <c r="AD250" s="99"/>
      <c r="AE250" s="181"/>
    </row>
    <row r="251" spans="1:31" ht="27.75" customHeight="1" x14ac:dyDescent="0.2">
      <c r="A251" s="7">
        <v>241</v>
      </c>
      <c r="B251" s="100"/>
      <c r="C251" s="99"/>
      <c r="D251" s="99"/>
      <c r="E251" s="186"/>
      <c r="F251" s="99"/>
      <c r="G251" s="99"/>
      <c r="H251" s="11"/>
      <c r="I251" s="100"/>
      <c r="J251" s="100"/>
      <c r="K251" s="25"/>
      <c r="L251" s="100"/>
      <c r="M251" s="99"/>
      <c r="N251" s="99"/>
      <c r="O251" s="99"/>
      <c r="P251" s="168"/>
      <c r="Q251" s="228">
        <f t="shared" si="16"/>
        <v>241</v>
      </c>
      <c r="R251" s="229">
        <f t="shared" si="14"/>
        <v>0</v>
      </c>
      <c r="S251" s="230">
        <f t="shared" si="15"/>
        <v>0</v>
      </c>
      <c r="T251" s="184"/>
      <c r="U251" s="184"/>
      <c r="V251" s="184"/>
      <c r="W251" s="184"/>
      <c r="X251" s="184"/>
      <c r="Y251" s="184"/>
      <c r="Z251" s="184"/>
      <c r="AA251" s="184"/>
      <c r="AB251" s="231">
        <f t="shared" si="17"/>
        <v>0</v>
      </c>
      <c r="AC251" s="186"/>
      <c r="AD251" s="99"/>
      <c r="AE251" s="181"/>
    </row>
    <row r="252" spans="1:31" ht="27.75" customHeight="1" x14ac:dyDescent="0.2">
      <c r="A252" s="7">
        <v>242</v>
      </c>
      <c r="B252" s="99"/>
      <c r="C252" s="99"/>
      <c r="D252" s="99"/>
      <c r="E252" s="186"/>
      <c r="F252" s="99"/>
      <c r="G252" s="99"/>
      <c r="H252" s="123"/>
      <c r="I252" s="100"/>
      <c r="J252" s="100"/>
      <c r="K252" s="25"/>
      <c r="L252" s="100"/>
      <c r="M252" s="99"/>
      <c r="N252" s="99"/>
      <c r="O252" s="99"/>
      <c r="P252" s="168"/>
      <c r="Q252" s="228">
        <f t="shared" si="16"/>
        <v>242</v>
      </c>
      <c r="R252" s="229">
        <f t="shared" si="14"/>
        <v>0</v>
      </c>
      <c r="S252" s="230">
        <f t="shared" si="15"/>
        <v>0</v>
      </c>
      <c r="T252" s="184"/>
      <c r="U252" s="184"/>
      <c r="V252" s="184"/>
      <c r="W252" s="184"/>
      <c r="X252" s="184"/>
      <c r="Y252" s="184"/>
      <c r="Z252" s="184"/>
      <c r="AA252" s="184"/>
      <c r="AB252" s="231">
        <f t="shared" si="17"/>
        <v>0</v>
      </c>
      <c r="AC252" s="186"/>
      <c r="AD252" s="99"/>
      <c r="AE252" s="181"/>
    </row>
    <row r="253" spans="1:31" ht="27.75" customHeight="1" x14ac:dyDescent="0.2">
      <c r="A253" s="7">
        <v>243</v>
      </c>
      <c r="B253" s="100"/>
      <c r="C253" s="99"/>
      <c r="D253" s="99"/>
      <c r="E253" s="186"/>
      <c r="F253" s="99"/>
      <c r="G253" s="99"/>
      <c r="H253" s="122"/>
      <c r="I253" s="100"/>
      <c r="J253" s="100"/>
      <c r="K253" s="25"/>
      <c r="L253" s="100"/>
      <c r="M253" s="99"/>
      <c r="N253" s="99"/>
      <c r="O253" s="99"/>
      <c r="P253" s="168"/>
      <c r="Q253" s="228">
        <f t="shared" si="16"/>
        <v>243</v>
      </c>
      <c r="R253" s="229">
        <f t="shared" si="14"/>
        <v>0</v>
      </c>
      <c r="S253" s="230">
        <f t="shared" si="15"/>
        <v>0</v>
      </c>
      <c r="T253" s="184"/>
      <c r="U253" s="184"/>
      <c r="V253" s="184"/>
      <c r="W253" s="184"/>
      <c r="X253" s="184"/>
      <c r="Y253" s="184"/>
      <c r="Z253" s="184"/>
      <c r="AA253" s="184"/>
      <c r="AB253" s="231">
        <f t="shared" si="17"/>
        <v>0</v>
      </c>
      <c r="AC253" s="186"/>
      <c r="AD253" s="99"/>
      <c r="AE253" s="181"/>
    </row>
    <row r="254" spans="1:31" ht="27.75" customHeight="1" x14ac:dyDescent="0.2">
      <c r="A254" s="7">
        <v>244</v>
      </c>
      <c r="B254" s="100"/>
      <c r="C254" s="99"/>
      <c r="D254" s="99"/>
      <c r="E254" s="186"/>
      <c r="F254" s="99"/>
      <c r="G254" s="99"/>
      <c r="H254" s="122"/>
      <c r="I254" s="100"/>
      <c r="J254" s="100"/>
      <c r="K254" s="25"/>
      <c r="L254" s="99"/>
      <c r="M254" s="99"/>
      <c r="N254" s="99"/>
      <c r="O254" s="99"/>
      <c r="P254" s="168"/>
      <c r="Q254" s="228">
        <f t="shared" si="16"/>
        <v>244</v>
      </c>
      <c r="R254" s="229">
        <f t="shared" si="14"/>
        <v>0</v>
      </c>
      <c r="S254" s="230">
        <f t="shared" si="15"/>
        <v>0</v>
      </c>
      <c r="T254" s="184"/>
      <c r="U254" s="184"/>
      <c r="V254" s="184"/>
      <c r="W254" s="184"/>
      <c r="X254" s="184"/>
      <c r="Y254" s="184"/>
      <c r="Z254" s="184"/>
      <c r="AA254" s="184"/>
      <c r="AB254" s="231">
        <f t="shared" si="17"/>
        <v>0</v>
      </c>
      <c r="AC254" s="186"/>
      <c r="AD254" s="99"/>
      <c r="AE254" s="181"/>
    </row>
    <row r="255" spans="1:31" ht="27.75" customHeight="1" x14ac:dyDescent="0.2">
      <c r="A255" s="7">
        <v>245</v>
      </c>
      <c r="B255" s="99"/>
      <c r="C255" s="99"/>
      <c r="D255" s="99"/>
      <c r="E255" s="186"/>
      <c r="F255" s="99"/>
      <c r="G255" s="99"/>
      <c r="H255" s="122"/>
      <c r="I255" s="100"/>
      <c r="J255" s="100"/>
      <c r="K255" s="25"/>
      <c r="L255" s="99"/>
      <c r="M255" s="99"/>
      <c r="N255" s="99"/>
      <c r="O255" s="99"/>
      <c r="P255" s="168"/>
      <c r="Q255" s="228">
        <f t="shared" si="16"/>
        <v>245</v>
      </c>
      <c r="R255" s="229">
        <f t="shared" si="14"/>
        <v>0</v>
      </c>
      <c r="S255" s="230">
        <f t="shared" si="15"/>
        <v>0</v>
      </c>
      <c r="T255" s="184"/>
      <c r="U255" s="184"/>
      <c r="V255" s="184"/>
      <c r="W255" s="184"/>
      <c r="X255" s="184"/>
      <c r="Y255" s="184"/>
      <c r="Z255" s="184"/>
      <c r="AA255" s="184"/>
      <c r="AB255" s="231">
        <f t="shared" si="17"/>
        <v>0</v>
      </c>
      <c r="AC255" s="186"/>
      <c r="AD255" s="99"/>
      <c r="AE255" s="181"/>
    </row>
    <row r="256" spans="1:31" ht="27.75" customHeight="1" x14ac:dyDescent="0.2">
      <c r="A256" s="7">
        <v>246</v>
      </c>
      <c r="B256" s="99"/>
      <c r="C256" s="99"/>
      <c r="D256" s="99"/>
      <c r="E256" s="186"/>
      <c r="F256" s="99"/>
      <c r="G256" s="99"/>
      <c r="H256" s="122"/>
      <c r="I256" s="100"/>
      <c r="J256" s="99"/>
      <c r="K256" s="25"/>
      <c r="L256" s="99"/>
      <c r="M256" s="99"/>
      <c r="N256" s="99"/>
      <c r="O256" s="99"/>
      <c r="P256" s="168"/>
      <c r="Q256" s="228">
        <f t="shared" si="16"/>
        <v>246</v>
      </c>
      <c r="R256" s="229">
        <f t="shared" si="14"/>
        <v>0</v>
      </c>
      <c r="S256" s="230">
        <f t="shared" si="15"/>
        <v>0</v>
      </c>
      <c r="T256" s="184"/>
      <c r="U256" s="184"/>
      <c r="V256" s="184"/>
      <c r="W256" s="184"/>
      <c r="X256" s="184"/>
      <c r="Y256" s="184"/>
      <c r="Z256" s="184"/>
      <c r="AA256" s="184"/>
      <c r="AB256" s="231">
        <f t="shared" si="17"/>
        <v>0</v>
      </c>
      <c r="AC256" s="186"/>
      <c r="AD256" s="99"/>
      <c r="AE256" s="181"/>
    </row>
    <row r="257" spans="1:31" ht="27.75" customHeight="1" x14ac:dyDescent="0.2">
      <c r="A257" s="7">
        <v>247</v>
      </c>
      <c r="B257" s="99"/>
      <c r="C257" s="99"/>
      <c r="D257" s="99"/>
      <c r="E257" s="186"/>
      <c r="F257" s="99"/>
      <c r="G257" s="99"/>
      <c r="H257" s="122"/>
      <c r="I257" s="100"/>
      <c r="J257" s="100"/>
      <c r="K257" s="25"/>
      <c r="L257" s="99"/>
      <c r="M257" s="99"/>
      <c r="N257" s="99"/>
      <c r="O257" s="99"/>
      <c r="P257" s="168"/>
      <c r="Q257" s="228">
        <f t="shared" si="16"/>
        <v>247</v>
      </c>
      <c r="R257" s="229">
        <f t="shared" si="14"/>
        <v>0</v>
      </c>
      <c r="S257" s="230">
        <f t="shared" si="15"/>
        <v>0</v>
      </c>
      <c r="T257" s="184"/>
      <c r="U257" s="184"/>
      <c r="V257" s="184"/>
      <c r="W257" s="184"/>
      <c r="X257" s="184"/>
      <c r="Y257" s="184"/>
      <c r="Z257" s="184"/>
      <c r="AA257" s="184"/>
      <c r="AB257" s="231">
        <f t="shared" si="17"/>
        <v>0</v>
      </c>
      <c r="AC257" s="186"/>
      <c r="AD257" s="99"/>
      <c r="AE257" s="181"/>
    </row>
    <row r="258" spans="1:31" ht="27.75" customHeight="1" x14ac:dyDescent="0.2">
      <c r="A258" s="7">
        <v>248</v>
      </c>
      <c r="B258" s="99"/>
      <c r="C258" s="99"/>
      <c r="D258" s="99"/>
      <c r="E258" s="186"/>
      <c r="F258" s="99"/>
      <c r="G258" s="99"/>
      <c r="H258" s="122"/>
      <c r="I258" s="99"/>
      <c r="J258" s="100"/>
      <c r="K258" s="25"/>
      <c r="L258" s="99"/>
      <c r="M258" s="99"/>
      <c r="N258" s="99"/>
      <c r="O258" s="99"/>
      <c r="P258" s="168"/>
      <c r="Q258" s="228">
        <f t="shared" si="16"/>
        <v>248</v>
      </c>
      <c r="R258" s="229">
        <f t="shared" si="14"/>
        <v>0</v>
      </c>
      <c r="S258" s="230">
        <f t="shared" si="15"/>
        <v>0</v>
      </c>
      <c r="T258" s="184"/>
      <c r="U258" s="184"/>
      <c r="V258" s="184"/>
      <c r="W258" s="184"/>
      <c r="X258" s="184"/>
      <c r="Y258" s="184"/>
      <c r="Z258" s="184"/>
      <c r="AA258" s="184"/>
      <c r="AB258" s="231">
        <f t="shared" si="17"/>
        <v>0</v>
      </c>
      <c r="AC258" s="186"/>
      <c r="AD258" s="99"/>
      <c r="AE258" s="181"/>
    </row>
    <row r="259" spans="1:31" ht="27.75" customHeight="1" x14ac:dyDescent="0.2">
      <c r="A259" s="7">
        <v>249</v>
      </c>
      <c r="B259" s="99"/>
      <c r="C259" s="99"/>
      <c r="D259" s="99"/>
      <c r="E259" s="186"/>
      <c r="F259" s="99"/>
      <c r="G259" s="99"/>
      <c r="H259" s="122"/>
      <c r="I259" s="99"/>
      <c r="J259" s="99"/>
      <c r="K259" s="25"/>
      <c r="L259" s="99"/>
      <c r="M259" s="99"/>
      <c r="N259" s="99"/>
      <c r="O259" s="99"/>
      <c r="P259" s="168"/>
      <c r="Q259" s="228">
        <f t="shared" si="16"/>
        <v>249</v>
      </c>
      <c r="R259" s="229">
        <f t="shared" si="14"/>
        <v>0</v>
      </c>
      <c r="S259" s="230">
        <f t="shared" si="15"/>
        <v>0</v>
      </c>
      <c r="T259" s="184"/>
      <c r="U259" s="184"/>
      <c r="V259" s="184"/>
      <c r="W259" s="184"/>
      <c r="X259" s="184"/>
      <c r="Y259" s="184"/>
      <c r="Z259" s="184"/>
      <c r="AA259" s="184"/>
      <c r="AB259" s="231">
        <f t="shared" si="17"/>
        <v>0</v>
      </c>
      <c r="AC259" s="186"/>
      <c r="AD259" s="99"/>
      <c r="AE259" s="181"/>
    </row>
    <row r="260" spans="1:31" ht="27.75" customHeight="1" x14ac:dyDescent="0.2">
      <c r="A260" s="7">
        <v>250</v>
      </c>
      <c r="B260" s="99"/>
      <c r="C260" s="99"/>
      <c r="D260" s="99"/>
      <c r="E260" s="186"/>
      <c r="F260" s="99"/>
      <c r="G260" s="99"/>
      <c r="H260" s="122"/>
      <c r="I260" s="99"/>
      <c r="J260" s="99"/>
      <c r="K260" s="25"/>
      <c r="L260" s="99"/>
      <c r="M260" s="99"/>
      <c r="N260" s="99"/>
      <c r="O260" s="99"/>
      <c r="P260" s="168"/>
      <c r="Q260" s="228">
        <f t="shared" si="16"/>
        <v>250</v>
      </c>
      <c r="R260" s="229">
        <f t="shared" si="14"/>
        <v>0</v>
      </c>
      <c r="S260" s="230">
        <f t="shared" si="15"/>
        <v>0</v>
      </c>
      <c r="T260" s="184"/>
      <c r="U260" s="184"/>
      <c r="V260" s="184"/>
      <c r="W260" s="184"/>
      <c r="X260" s="184"/>
      <c r="Y260" s="184"/>
      <c r="Z260" s="184"/>
      <c r="AA260" s="184"/>
      <c r="AB260" s="231">
        <f t="shared" si="17"/>
        <v>0</v>
      </c>
      <c r="AC260" s="186"/>
      <c r="AD260" s="99"/>
      <c r="AE260" s="181"/>
    </row>
    <row r="261" spans="1:31" ht="27.75" customHeight="1" x14ac:dyDescent="0.2">
      <c r="A261" s="7">
        <v>251</v>
      </c>
      <c r="B261" s="99"/>
      <c r="C261" s="99"/>
      <c r="D261" s="99"/>
      <c r="E261" s="186"/>
      <c r="F261" s="99"/>
      <c r="G261" s="99"/>
      <c r="H261" s="122"/>
      <c r="I261" s="99"/>
      <c r="J261" s="100"/>
      <c r="K261" s="25"/>
      <c r="L261" s="99"/>
      <c r="M261" s="99"/>
      <c r="N261" s="99"/>
      <c r="O261" s="100"/>
      <c r="P261" s="168"/>
      <c r="Q261" s="228">
        <f t="shared" si="16"/>
        <v>251</v>
      </c>
      <c r="R261" s="229">
        <f t="shared" si="14"/>
        <v>0</v>
      </c>
      <c r="S261" s="230">
        <f t="shared" si="15"/>
        <v>0</v>
      </c>
      <c r="T261" s="184"/>
      <c r="U261" s="184"/>
      <c r="V261" s="184"/>
      <c r="W261" s="184"/>
      <c r="X261" s="184"/>
      <c r="Y261" s="184"/>
      <c r="Z261" s="184"/>
      <c r="AA261" s="184"/>
      <c r="AB261" s="231">
        <f t="shared" si="17"/>
        <v>0</v>
      </c>
      <c r="AC261" s="186"/>
      <c r="AD261" s="99"/>
      <c r="AE261" s="181"/>
    </row>
    <row r="262" spans="1:31" ht="27.75" customHeight="1" x14ac:dyDescent="0.2">
      <c r="A262" s="7">
        <v>252</v>
      </c>
      <c r="B262" s="99"/>
      <c r="C262" s="99"/>
      <c r="D262" s="99"/>
      <c r="E262" s="186"/>
      <c r="F262" s="99"/>
      <c r="G262" s="99"/>
      <c r="H262" s="122"/>
      <c r="I262" s="99"/>
      <c r="J262" s="99"/>
      <c r="K262" s="25"/>
      <c r="L262" s="99"/>
      <c r="M262" s="99"/>
      <c r="N262" s="99"/>
      <c r="O262" s="99"/>
      <c r="P262" s="168"/>
      <c r="Q262" s="228">
        <f t="shared" si="16"/>
        <v>252</v>
      </c>
      <c r="R262" s="229">
        <f t="shared" si="14"/>
        <v>0</v>
      </c>
      <c r="S262" s="230">
        <f t="shared" si="15"/>
        <v>0</v>
      </c>
      <c r="T262" s="184"/>
      <c r="U262" s="184"/>
      <c r="V262" s="184"/>
      <c r="W262" s="184"/>
      <c r="X262" s="184"/>
      <c r="Y262" s="184"/>
      <c r="Z262" s="184"/>
      <c r="AA262" s="184"/>
      <c r="AB262" s="231">
        <f t="shared" si="17"/>
        <v>0</v>
      </c>
      <c r="AC262" s="186"/>
      <c r="AD262" s="99"/>
      <c r="AE262" s="181"/>
    </row>
    <row r="263" spans="1:31" ht="27.75" customHeight="1" x14ac:dyDescent="0.2">
      <c r="A263" s="7">
        <v>253</v>
      </c>
      <c r="B263" s="99"/>
      <c r="C263" s="99"/>
      <c r="D263" s="99"/>
      <c r="E263" s="186"/>
      <c r="F263" s="99"/>
      <c r="G263" s="99"/>
      <c r="H263" s="122"/>
      <c r="I263" s="99"/>
      <c r="J263" s="99"/>
      <c r="K263" s="25"/>
      <c r="L263" s="99"/>
      <c r="M263" s="99"/>
      <c r="N263" s="99"/>
      <c r="O263" s="99"/>
      <c r="P263" s="168"/>
      <c r="Q263" s="228">
        <f t="shared" si="16"/>
        <v>253</v>
      </c>
      <c r="R263" s="229">
        <f t="shared" si="14"/>
        <v>0</v>
      </c>
      <c r="S263" s="230">
        <f t="shared" si="15"/>
        <v>0</v>
      </c>
      <c r="T263" s="184"/>
      <c r="U263" s="184"/>
      <c r="V263" s="184"/>
      <c r="W263" s="184"/>
      <c r="X263" s="184"/>
      <c r="Y263" s="184"/>
      <c r="Z263" s="184"/>
      <c r="AA263" s="184"/>
      <c r="AB263" s="231">
        <f t="shared" si="17"/>
        <v>0</v>
      </c>
      <c r="AC263" s="186"/>
      <c r="AD263" s="99"/>
      <c r="AE263" s="181"/>
    </row>
    <row r="264" spans="1:31" ht="27.75" customHeight="1" x14ac:dyDescent="0.2">
      <c r="A264" s="169">
        <v>254</v>
      </c>
      <c r="B264" s="213"/>
      <c r="C264" s="213"/>
      <c r="D264" s="213"/>
      <c r="E264" s="187"/>
      <c r="F264" s="213"/>
      <c r="G264" s="213"/>
      <c r="H264" s="170"/>
      <c r="I264" s="215"/>
      <c r="J264" s="213"/>
      <c r="K264" s="171"/>
      <c r="L264" s="172"/>
      <c r="M264" s="213"/>
      <c r="N264" s="213"/>
      <c r="O264" s="213"/>
      <c r="P264" s="173"/>
      <c r="Q264" s="228">
        <f t="shared" si="16"/>
        <v>254</v>
      </c>
      <c r="R264" s="229">
        <f t="shared" si="14"/>
        <v>0</v>
      </c>
      <c r="S264" s="230">
        <f t="shared" si="15"/>
        <v>0</v>
      </c>
      <c r="T264" s="184"/>
      <c r="U264" s="184"/>
      <c r="V264" s="184"/>
      <c r="W264" s="184"/>
      <c r="X264" s="184"/>
      <c r="Y264" s="184"/>
      <c r="Z264" s="184"/>
      <c r="AA264" s="184"/>
      <c r="AB264" s="231">
        <f t="shared" si="17"/>
        <v>0</v>
      </c>
      <c r="AC264" s="187"/>
      <c r="AD264" s="140"/>
      <c r="AE264" s="182"/>
    </row>
    <row r="265" spans="1:31" ht="27.75" customHeight="1" x14ac:dyDescent="0.2">
      <c r="A265" s="7">
        <v>255</v>
      </c>
      <c r="B265" s="100"/>
      <c r="C265" s="99"/>
      <c r="D265" s="99"/>
      <c r="E265" s="186"/>
      <c r="F265" s="99"/>
      <c r="G265" s="99"/>
      <c r="H265" s="122"/>
      <c r="I265" s="100"/>
      <c r="J265" s="100"/>
      <c r="K265" s="100"/>
      <c r="L265" s="100"/>
      <c r="M265" s="100"/>
      <c r="N265" s="100"/>
      <c r="O265" s="99"/>
      <c r="P265" s="168"/>
      <c r="Q265" s="228">
        <f t="shared" si="16"/>
        <v>255</v>
      </c>
      <c r="R265" s="229">
        <f t="shared" si="14"/>
        <v>0</v>
      </c>
      <c r="S265" s="230">
        <f t="shared" si="15"/>
        <v>0</v>
      </c>
      <c r="T265" s="184"/>
      <c r="U265" s="184"/>
      <c r="V265" s="184"/>
      <c r="W265" s="184"/>
      <c r="X265" s="184"/>
      <c r="Y265" s="184"/>
      <c r="Z265" s="184"/>
      <c r="AA265" s="184"/>
      <c r="AB265" s="231">
        <f t="shared" si="17"/>
        <v>0</v>
      </c>
      <c r="AC265" s="186"/>
      <c r="AD265" s="99"/>
      <c r="AE265" s="181"/>
    </row>
    <row r="266" spans="1:31" ht="27.75" customHeight="1" x14ac:dyDescent="0.2">
      <c r="A266" s="7">
        <v>256</v>
      </c>
      <c r="B266" s="100"/>
      <c r="C266" s="99"/>
      <c r="D266" s="99"/>
      <c r="E266" s="186"/>
      <c r="F266" s="99"/>
      <c r="G266" s="99"/>
      <c r="H266" s="11"/>
      <c r="I266" s="100"/>
      <c r="J266" s="100"/>
      <c r="K266" s="25"/>
      <c r="L266" s="100"/>
      <c r="M266" s="99"/>
      <c r="N266" s="99"/>
      <c r="O266" s="99"/>
      <c r="P266" s="168"/>
      <c r="Q266" s="228">
        <f t="shared" si="16"/>
        <v>256</v>
      </c>
      <c r="R266" s="229">
        <f t="shared" si="14"/>
        <v>0</v>
      </c>
      <c r="S266" s="230">
        <f t="shared" si="15"/>
        <v>0</v>
      </c>
      <c r="T266" s="184"/>
      <c r="U266" s="184"/>
      <c r="V266" s="184"/>
      <c r="W266" s="184"/>
      <c r="X266" s="184"/>
      <c r="Y266" s="184"/>
      <c r="Z266" s="184"/>
      <c r="AA266" s="184"/>
      <c r="AB266" s="231">
        <f t="shared" si="17"/>
        <v>0</v>
      </c>
      <c r="AC266" s="186"/>
      <c r="AD266" s="99"/>
      <c r="AE266" s="181"/>
    </row>
    <row r="267" spans="1:31" ht="27.75" customHeight="1" x14ac:dyDescent="0.2">
      <c r="A267" s="7">
        <v>257</v>
      </c>
      <c r="B267" s="99"/>
      <c r="C267" s="99"/>
      <c r="D267" s="99"/>
      <c r="E267" s="186"/>
      <c r="F267" s="99"/>
      <c r="G267" s="99"/>
      <c r="H267" s="123"/>
      <c r="I267" s="100"/>
      <c r="J267" s="100"/>
      <c r="K267" s="25"/>
      <c r="L267" s="100"/>
      <c r="M267" s="99"/>
      <c r="N267" s="99"/>
      <c r="O267" s="99"/>
      <c r="P267" s="168"/>
      <c r="Q267" s="228">
        <f t="shared" ref="Q267:Q309" si="18">$A267</f>
        <v>257</v>
      </c>
      <c r="R267" s="229">
        <f t="shared" si="14"/>
        <v>0</v>
      </c>
      <c r="S267" s="230">
        <f t="shared" si="15"/>
        <v>0</v>
      </c>
      <c r="T267" s="184"/>
      <c r="U267" s="184"/>
      <c r="V267" s="184"/>
      <c r="W267" s="184"/>
      <c r="X267" s="184"/>
      <c r="Y267" s="184"/>
      <c r="Z267" s="184"/>
      <c r="AA267" s="184"/>
      <c r="AB267" s="231">
        <f t="shared" ref="AB267:AB309" si="19">AA267/12</f>
        <v>0</v>
      </c>
      <c r="AC267" s="186"/>
      <c r="AD267" s="99"/>
      <c r="AE267" s="181"/>
    </row>
    <row r="268" spans="1:31" ht="27.75" customHeight="1" x14ac:dyDescent="0.2">
      <c r="A268" s="7">
        <v>258</v>
      </c>
      <c r="B268" s="100"/>
      <c r="C268" s="99"/>
      <c r="D268" s="99"/>
      <c r="E268" s="186"/>
      <c r="F268" s="99"/>
      <c r="G268" s="99"/>
      <c r="H268" s="122"/>
      <c r="I268" s="100"/>
      <c r="J268" s="100"/>
      <c r="K268" s="25"/>
      <c r="L268" s="100"/>
      <c r="M268" s="99"/>
      <c r="N268" s="99"/>
      <c r="O268" s="99"/>
      <c r="P268" s="168"/>
      <c r="Q268" s="228">
        <f t="shared" si="18"/>
        <v>258</v>
      </c>
      <c r="R268" s="229">
        <f t="shared" ref="R268:S309" si="20">B268</f>
        <v>0</v>
      </c>
      <c r="S268" s="230">
        <f t="shared" si="20"/>
        <v>0</v>
      </c>
      <c r="T268" s="184"/>
      <c r="U268" s="184"/>
      <c r="V268" s="184"/>
      <c r="W268" s="184"/>
      <c r="X268" s="184"/>
      <c r="Y268" s="184"/>
      <c r="Z268" s="184"/>
      <c r="AA268" s="184"/>
      <c r="AB268" s="231">
        <f t="shared" si="19"/>
        <v>0</v>
      </c>
      <c r="AC268" s="186"/>
      <c r="AD268" s="99"/>
      <c r="AE268" s="181"/>
    </row>
    <row r="269" spans="1:31" ht="27.75" customHeight="1" x14ac:dyDescent="0.2">
      <c r="A269" s="7">
        <v>259</v>
      </c>
      <c r="B269" s="100"/>
      <c r="C269" s="99"/>
      <c r="D269" s="99"/>
      <c r="E269" s="186"/>
      <c r="F269" s="99"/>
      <c r="G269" s="99"/>
      <c r="H269" s="122"/>
      <c r="I269" s="100"/>
      <c r="J269" s="100"/>
      <c r="K269" s="25"/>
      <c r="L269" s="99"/>
      <c r="M269" s="99"/>
      <c r="N269" s="99"/>
      <c r="O269" s="99"/>
      <c r="P269" s="168"/>
      <c r="Q269" s="228">
        <f t="shared" si="18"/>
        <v>259</v>
      </c>
      <c r="R269" s="229">
        <f t="shared" si="20"/>
        <v>0</v>
      </c>
      <c r="S269" s="230">
        <f t="shared" si="20"/>
        <v>0</v>
      </c>
      <c r="T269" s="184"/>
      <c r="U269" s="184"/>
      <c r="V269" s="184"/>
      <c r="W269" s="184"/>
      <c r="X269" s="184"/>
      <c r="Y269" s="184"/>
      <c r="Z269" s="184"/>
      <c r="AA269" s="184"/>
      <c r="AB269" s="231">
        <f t="shared" si="19"/>
        <v>0</v>
      </c>
      <c r="AC269" s="186"/>
      <c r="AD269" s="99"/>
      <c r="AE269" s="181"/>
    </row>
    <row r="270" spans="1:31" ht="27.75" customHeight="1" x14ac:dyDescent="0.2">
      <c r="A270" s="7">
        <v>260</v>
      </c>
      <c r="B270" s="99"/>
      <c r="C270" s="99"/>
      <c r="D270" s="99"/>
      <c r="E270" s="186"/>
      <c r="F270" s="99"/>
      <c r="G270" s="99"/>
      <c r="H270" s="122"/>
      <c r="I270" s="100"/>
      <c r="J270" s="100"/>
      <c r="K270" s="25"/>
      <c r="L270" s="99"/>
      <c r="M270" s="99"/>
      <c r="N270" s="99"/>
      <c r="O270" s="99"/>
      <c r="P270" s="168"/>
      <c r="Q270" s="228">
        <f t="shared" si="18"/>
        <v>260</v>
      </c>
      <c r="R270" s="229">
        <f t="shared" si="20"/>
        <v>0</v>
      </c>
      <c r="S270" s="230">
        <f t="shared" si="20"/>
        <v>0</v>
      </c>
      <c r="T270" s="184"/>
      <c r="U270" s="184"/>
      <c r="V270" s="184"/>
      <c r="W270" s="184"/>
      <c r="X270" s="184"/>
      <c r="Y270" s="184"/>
      <c r="Z270" s="184"/>
      <c r="AA270" s="184"/>
      <c r="AB270" s="231">
        <f t="shared" si="19"/>
        <v>0</v>
      </c>
      <c r="AC270" s="186"/>
      <c r="AD270" s="99"/>
      <c r="AE270" s="181"/>
    </row>
    <row r="271" spans="1:31" ht="27.75" customHeight="1" x14ac:dyDescent="0.2">
      <c r="A271" s="7">
        <v>261</v>
      </c>
      <c r="B271" s="99"/>
      <c r="C271" s="99"/>
      <c r="D271" s="99"/>
      <c r="E271" s="186"/>
      <c r="F271" s="99"/>
      <c r="G271" s="99"/>
      <c r="H271" s="122"/>
      <c r="I271" s="100"/>
      <c r="J271" s="99"/>
      <c r="K271" s="25"/>
      <c r="L271" s="99"/>
      <c r="M271" s="99"/>
      <c r="N271" s="99"/>
      <c r="O271" s="99"/>
      <c r="P271" s="168"/>
      <c r="Q271" s="228">
        <f t="shared" si="18"/>
        <v>261</v>
      </c>
      <c r="R271" s="229">
        <f t="shared" si="20"/>
        <v>0</v>
      </c>
      <c r="S271" s="230">
        <f t="shared" si="20"/>
        <v>0</v>
      </c>
      <c r="T271" s="184"/>
      <c r="U271" s="184"/>
      <c r="V271" s="184"/>
      <c r="W271" s="184"/>
      <c r="X271" s="184"/>
      <c r="Y271" s="184"/>
      <c r="Z271" s="184"/>
      <c r="AA271" s="184"/>
      <c r="AB271" s="231">
        <f t="shared" si="19"/>
        <v>0</v>
      </c>
      <c r="AC271" s="186"/>
      <c r="AD271" s="99"/>
      <c r="AE271" s="181"/>
    </row>
    <row r="272" spans="1:31" ht="27.75" customHeight="1" x14ac:dyDescent="0.2">
      <c r="A272" s="7">
        <v>262</v>
      </c>
      <c r="B272" s="99"/>
      <c r="C272" s="99"/>
      <c r="D272" s="99"/>
      <c r="E272" s="186"/>
      <c r="F272" s="99"/>
      <c r="G272" s="99"/>
      <c r="H272" s="122"/>
      <c r="I272" s="100"/>
      <c r="J272" s="100"/>
      <c r="K272" s="25"/>
      <c r="L272" s="99"/>
      <c r="M272" s="99"/>
      <c r="N272" s="99"/>
      <c r="O272" s="99"/>
      <c r="P272" s="168"/>
      <c r="Q272" s="228">
        <f t="shared" si="18"/>
        <v>262</v>
      </c>
      <c r="R272" s="229">
        <f t="shared" si="20"/>
        <v>0</v>
      </c>
      <c r="S272" s="230">
        <f t="shared" si="20"/>
        <v>0</v>
      </c>
      <c r="T272" s="184"/>
      <c r="U272" s="184"/>
      <c r="V272" s="184"/>
      <c r="W272" s="184"/>
      <c r="X272" s="184"/>
      <c r="Y272" s="184"/>
      <c r="Z272" s="184"/>
      <c r="AA272" s="184"/>
      <c r="AB272" s="231">
        <f t="shared" si="19"/>
        <v>0</v>
      </c>
      <c r="AC272" s="186"/>
      <c r="AD272" s="99"/>
      <c r="AE272" s="181"/>
    </row>
    <row r="273" spans="1:31" ht="27.75" customHeight="1" x14ac:dyDescent="0.2">
      <c r="A273" s="7">
        <v>263</v>
      </c>
      <c r="B273" s="99"/>
      <c r="C273" s="99"/>
      <c r="D273" s="99"/>
      <c r="E273" s="186"/>
      <c r="F273" s="99"/>
      <c r="G273" s="99"/>
      <c r="H273" s="122"/>
      <c r="I273" s="99"/>
      <c r="J273" s="100"/>
      <c r="K273" s="25"/>
      <c r="L273" s="99"/>
      <c r="M273" s="99"/>
      <c r="N273" s="99"/>
      <c r="O273" s="99"/>
      <c r="P273" s="168"/>
      <c r="Q273" s="228">
        <f t="shared" si="18"/>
        <v>263</v>
      </c>
      <c r="R273" s="229">
        <f t="shared" si="20"/>
        <v>0</v>
      </c>
      <c r="S273" s="230">
        <f t="shared" si="20"/>
        <v>0</v>
      </c>
      <c r="T273" s="184"/>
      <c r="U273" s="184"/>
      <c r="V273" s="184"/>
      <c r="W273" s="184"/>
      <c r="X273" s="184"/>
      <c r="Y273" s="184"/>
      <c r="Z273" s="184"/>
      <c r="AA273" s="184"/>
      <c r="AB273" s="231">
        <f t="shared" si="19"/>
        <v>0</v>
      </c>
      <c r="AC273" s="186"/>
      <c r="AD273" s="99"/>
      <c r="AE273" s="181"/>
    </row>
    <row r="274" spans="1:31" ht="27.75" customHeight="1" x14ac:dyDescent="0.2">
      <c r="A274" s="7">
        <v>264</v>
      </c>
      <c r="B274" s="99"/>
      <c r="C274" s="99"/>
      <c r="D274" s="99"/>
      <c r="E274" s="186"/>
      <c r="F274" s="99"/>
      <c r="G274" s="99"/>
      <c r="H274" s="122"/>
      <c r="I274" s="99"/>
      <c r="J274" s="99"/>
      <c r="K274" s="25"/>
      <c r="L274" s="99"/>
      <c r="M274" s="99"/>
      <c r="N274" s="99"/>
      <c r="O274" s="99"/>
      <c r="P274" s="168"/>
      <c r="Q274" s="228">
        <f t="shared" si="18"/>
        <v>264</v>
      </c>
      <c r="R274" s="229">
        <f t="shared" si="20"/>
        <v>0</v>
      </c>
      <c r="S274" s="230">
        <f t="shared" si="20"/>
        <v>0</v>
      </c>
      <c r="T274" s="184"/>
      <c r="U274" s="184"/>
      <c r="V274" s="184"/>
      <c r="W274" s="184"/>
      <c r="X274" s="184"/>
      <c r="Y274" s="184"/>
      <c r="Z274" s="184"/>
      <c r="AA274" s="184"/>
      <c r="AB274" s="231">
        <f t="shared" si="19"/>
        <v>0</v>
      </c>
      <c r="AC274" s="186"/>
      <c r="AD274" s="99"/>
      <c r="AE274" s="181"/>
    </row>
    <row r="275" spans="1:31" ht="27.75" customHeight="1" x14ac:dyDescent="0.2">
      <c r="A275" s="7">
        <v>265</v>
      </c>
      <c r="B275" s="99"/>
      <c r="C275" s="99"/>
      <c r="D275" s="99"/>
      <c r="E275" s="186"/>
      <c r="F275" s="99"/>
      <c r="G275" s="99"/>
      <c r="H275" s="122"/>
      <c r="I275" s="99"/>
      <c r="J275" s="99"/>
      <c r="K275" s="25"/>
      <c r="L275" s="99"/>
      <c r="M275" s="99"/>
      <c r="N275" s="99"/>
      <c r="O275" s="99"/>
      <c r="P275" s="168"/>
      <c r="Q275" s="228">
        <f t="shared" si="18"/>
        <v>265</v>
      </c>
      <c r="R275" s="229">
        <f t="shared" si="20"/>
        <v>0</v>
      </c>
      <c r="S275" s="230">
        <f t="shared" si="20"/>
        <v>0</v>
      </c>
      <c r="T275" s="184"/>
      <c r="U275" s="184"/>
      <c r="V275" s="184"/>
      <c r="W275" s="184"/>
      <c r="X275" s="184"/>
      <c r="Y275" s="184"/>
      <c r="Z275" s="184"/>
      <c r="AA275" s="184"/>
      <c r="AB275" s="231">
        <f t="shared" si="19"/>
        <v>0</v>
      </c>
      <c r="AC275" s="186"/>
      <c r="AD275" s="99"/>
      <c r="AE275" s="181"/>
    </row>
    <row r="276" spans="1:31" ht="27.75" customHeight="1" x14ac:dyDescent="0.2">
      <c r="A276" s="7">
        <v>266</v>
      </c>
      <c r="B276" s="99"/>
      <c r="C276" s="99"/>
      <c r="D276" s="99"/>
      <c r="E276" s="186"/>
      <c r="F276" s="99"/>
      <c r="G276" s="99"/>
      <c r="H276" s="122"/>
      <c r="I276" s="99"/>
      <c r="J276" s="100"/>
      <c r="K276" s="25"/>
      <c r="L276" s="99"/>
      <c r="M276" s="99"/>
      <c r="N276" s="99"/>
      <c r="O276" s="100"/>
      <c r="P276" s="168"/>
      <c r="Q276" s="228">
        <f t="shared" si="18"/>
        <v>266</v>
      </c>
      <c r="R276" s="229">
        <f t="shared" si="20"/>
        <v>0</v>
      </c>
      <c r="S276" s="230">
        <f t="shared" si="20"/>
        <v>0</v>
      </c>
      <c r="T276" s="184"/>
      <c r="U276" s="184"/>
      <c r="V276" s="184"/>
      <c r="W276" s="184"/>
      <c r="X276" s="184"/>
      <c r="Y276" s="184"/>
      <c r="Z276" s="184"/>
      <c r="AA276" s="184"/>
      <c r="AB276" s="231">
        <f t="shared" si="19"/>
        <v>0</v>
      </c>
      <c r="AC276" s="186"/>
      <c r="AD276" s="99"/>
      <c r="AE276" s="181"/>
    </row>
    <row r="277" spans="1:31" ht="27.75" customHeight="1" x14ac:dyDescent="0.2">
      <c r="A277" s="7">
        <v>267</v>
      </c>
      <c r="B277" s="99"/>
      <c r="C277" s="99"/>
      <c r="D277" s="99"/>
      <c r="E277" s="186"/>
      <c r="F277" s="99"/>
      <c r="G277" s="99"/>
      <c r="H277" s="122"/>
      <c r="I277" s="99"/>
      <c r="J277" s="99"/>
      <c r="K277" s="25"/>
      <c r="L277" s="99"/>
      <c r="M277" s="99"/>
      <c r="N277" s="99"/>
      <c r="O277" s="99"/>
      <c r="P277" s="168"/>
      <c r="Q277" s="228">
        <f t="shared" si="18"/>
        <v>267</v>
      </c>
      <c r="R277" s="229">
        <f t="shared" si="20"/>
        <v>0</v>
      </c>
      <c r="S277" s="230">
        <f t="shared" si="20"/>
        <v>0</v>
      </c>
      <c r="T277" s="184"/>
      <c r="U277" s="184"/>
      <c r="V277" s="184"/>
      <c r="W277" s="184"/>
      <c r="X277" s="184"/>
      <c r="Y277" s="184"/>
      <c r="Z277" s="184"/>
      <c r="AA277" s="184"/>
      <c r="AB277" s="231">
        <f t="shared" si="19"/>
        <v>0</v>
      </c>
      <c r="AC277" s="186"/>
      <c r="AD277" s="99"/>
      <c r="AE277" s="181"/>
    </row>
    <row r="278" spans="1:31" ht="27.75" customHeight="1" x14ac:dyDescent="0.2">
      <c r="A278" s="7">
        <v>268</v>
      </c>
      <c r="B278" s="99"/>
      <c r="C278" s="99"/>
      <c r="D278" s="99"/>
      <c r="E278" s="186"/>
      <c r="F278" s="99"/>
      <c r="G278" s="99"/>
      <c r="H278" s="122"/>
      <c r="I278" s="99"/>
      <c r="J278" s="99"/>
      <c r="K278" s="25"/>
      <c r="L278" s="99"/>
      <c r="M278" s="99"/>
      <c r="N278" s="99"/>
      <c r="O278" s="99"/>
      <c r="P278" s="168"/>
      <c r="Q278" s="228">
        <f t="shared" si="18"/>
        <v>268</v>
      </c>
      <c r="R278" s="229">
        <f t="shared" si="20"/>
        <v>0</v>
      </c>
      <c r="S278" s="230">
        <f t="shared" si="20"/>
        <v>0</v>
      </c>
      <c r="T278" s="184"/>
      <c r="U278" s="184"/>
      <c r="V278" s="184"/>
      <c r="W278" s="184"/>
      <c r="X278" s="184"/>
      <c r="Y278" s="184"/>
      <c r="Z278" s="184"/>
      <c r="AA278" s="184"/>
      <c r="AB278" s="231">
        <f t="shared" si="19"/>
        <v>0</v>
      </c>
      <c r="AC278" s="186"/>
      <c r="AD278" s="99"/>
      <c r="AE278" s="181"/>
    </row>
    <row r="279" spans="1:31" ht="27.75" customHeight="1" x14ac:dyDescent="0.2">
      <c r="A279" s="169">
        <v>269</v>
      </c>
      <c r="B279" s="213"/>
      <c r="C279" s="213"/>
      <c r="D279" s="213"/>
      <c r="E279" s="187"/>
      <c r="F279" s="213"/>
      <c r="G279" s="213"/>
      <c r="H279" s="170"/>
      <c r="I279" s="215"/>
      <c r="J279" s="213"/>
      <c r="K279" s="171"/>
      <c r="L279" s="172"/>
      <c r="M279" s="213"/>
      <c r="N279" s="213"/>
      <c r="O279" s="213"/>
      <c r="P279" s="173"/>
      <c r="Q279" s="228">
        <f t="shared" si="18"/>
        <v>269</v>
      </c>
      <c r="R279" s="229">
        <f t="shared" si="20"/>
        <v>0</v>
      </c>
      <c r="S279" s="230">
        <f t="shared" si="20"/>
        <v>0</v>
      </c>
      <c r="T279" s="184"/>
      <c r="U279" s="184"/>
      <c r="V279" s="184"/>
      <c r="W279" s="184"/>
      <c r="X279" s="184"/>
      <c r="Y279" s="184"/>
      <c r="Z279" s="184"/>
      <c r="AA279" s="184"/>
      <c r="AB279" s="231">
        <f t="shared" si="19"/>
        <v>0</v>
      </c>
      <c r="AC279" s="187"/>
      <c r="AD279" s="140"/>
      <c r="AE279" s="182"/>
    </row>
    <row r="280" spans="1:31" ht="27.75" customHeight="1" x14ac:dyDescent="0.2">
      <c r="A280" s="7">
        <v>270</v>
      </c>
      <c r="B280" s="100"/>
      <c r="C280" s="99"/>
      <c r="D280" s="99"/>
      <c r="E280" s="186"/>
      <c r="F280" s="99"/>
      <c r="G280" s="99"/>
      <c r="H280" s="122"/>
      <c r="I280" s="100"/>
      <c r="J280" s="100"/>
      <c r="K280" s="100"/>
      <c r="L280" s="100"/>
      <c r="M280" s="100"/>
      <c r="N280" s="100"/>
      <c r="O280" s="99"/>
      <c r="P280" s="168"/>
      <c r="Q280" s="228">
        <f t="shared" si="18"/>
        <v>270</v>
      </c>
      <c r="R280" s="229">
        <f t="shared" si="20"/>
        <v>0</v>
      </c>
      <c r="S280" s="230">
        <f t="shared" si="20"/>
        <v>0</v>
      </c>
      <c r="T280" s="184"/>
      <c r="U280" s="184"/>
      <c r="V280" s="184"/>
      <c r="W280" s="184"/>
      <c r="X280" s="184"/>
      <c r="Y280" s="184"/>
      <c r="Z280" s="184"/>
      <c r="AA280" s="184"/>
      <c r="AB280" s="231">
        <f t="shared" si="19"/>
        <v>0</v>
      </c>
      <c r="AC280" s="186"/>
      <c r="AD280" s="99"/>
      <c r="AE280" s="181"/>
    </row>
    <row r="281" spans="1:31" ht="27.75" customHeight="1" x14ac:dyDescent="0.2">
      <c r="A281" s="7">
        <v>271</v>
      </c>
      <c r="B281" s="100"/>
      <c r="C281" s="99"/>
      <c r="D281" s="99"/>
      <c r="E281" s="186"/>
      <c r="F281" s="99"/>
      <c r="G281" s="99"/>
      <c r="H281" s="11"/>
      <c r="I281" s="100"/>
      <c r="J281" s="100"/>
      <c r="K281" s="25"/>
      <c r="L281" s="100"/>
      <c r="M281" s="99"/>
      <c r="N281" s="99"/>
      <c r="O281" s="99"/>
      <c r="P281" s="168"/>
      <c r="Q281" s="228">
        <f t="shared" si="18"/>
        <v>271</v>
      </c>
      <c r="R281" s="229">
        <f t="shared" si="20"/>
        <v>0</v>
      </c>
      <c r="S281" s="230">
        <f t="shared" si="20"/>
        <v>0</v>
      </c>
      <c r="T281" s="184"/>
      <c r="U281" s="184"/>
      <c r="V281" s="184"/>
      <c r="W281" s="184"/>
      <c r="X281" s="184"/>
      <c r="Y281" s="184"/>
      <c r="Z281" s="184"/>
      <c r="AA281" s="184"/>
      <c r="AB281" s="231">
        <f t="shared" si="19"/>
        <v>0</v>
      </c>
      <c r="AC281" s="186"/>
      <c r="AD281" s="99"/>
      <c r="AE281" s="181"/>
    </row>
    <row r="282" spans="1:31" ht="27.75" customHeight="1" x14ac:dyDescent="0.2">
      <c r="A282" s="7">
        <v>272</v>
      </c>
      <c r="B282" s="99"/>
      <c r="C282" s="99"/>
      <c r="D282" s="99"/>
      <c r="E282" s="186"/>
      <c r="F282" s="99"/>
      <c r="G282" s="99"/>
      <c r="H282" s="123"/>
      <c r="I282" s="100"/>
      <c r="J282" s="100"/>
      <c r="K282" s="25"/>
      <c r="L282" s="100"/>
      <c r="M282" s="99"/>
      <c r="N282" s="99"/>
      <c r="O282" s="99"/>
      <c r="P282" s="168"/>
      <c r="Q282" s="228">
        <f t="shared" si="18"/>
        <v>272</v>
      </c>
      <c r="R282" s="229">
        <f t="shared" si="20"/>
        <v>0</v>
      </c>
      <c r="S282" s="230">
        <f t="shared" si="20"/>
        <v>0</v>
      </c>
      <c r="T282" s="184"/>
      <c r="U282" s="184"/>
      <c r="V282" s="184"/>
      <c r="W282" s="184"/>
      <c r="X282" s="184"/>
      <c r="Y282" s="184"/>
      <c r="Z282" s="184"/>
      <c r="AA282" s="184"/>
      <c r="AB282" s="231">
        <f t="shared" si="19"/>
        <v>0</v>
      </c>
      <c r="AC282" s="186"/>
      <c r="AD282" s="99"/>
      <c r="AE282" s="181"/>
    </row>
    <row r="283" spans="1:31" ht="27.75" customHeight="1" x14ac:dyDescent="0.2">
      <c r="A283" s="7">
        <v>273</v>
      </c>
      <c r="B283" s="100"/>
      <c r="C283" s="99"/>
      <c r="D283" s="99"/>
      <c r="E283" s="186"/>
      <c r="F283" s="99"/>
      <c r="G283" s="99"/>
      <c r="H283" s="122"/>
      <c r="I283" s="100"/>
      <c r="J283" s="100"/>
      <c r="K283" s="25"/>
      <c r="L283" s="100"/>
      <c r="M283" s="99"/>
      <c r="N283" s="99"/>
      <c r="O283" s="99"/>
      <c r="P283" s="168"/>
      <c r="Q283" s="228">
        <f t="shared" si="18"/>
        <v>273</v>
      </c>
      <c r="R283" s="229">
        <f t="shared" si="20"/>
        <v>0</v>
      </c>
      <c r="S283" s="230">
        <f t="shared" si="20"/>
        <v>0</v>
      </c>
      <c r="T283" s="184"/>
      <c r="U283" s="184"/>
      <c r="V283" s="184"/>
      <c r="W283" s="184"/>
      <c r="X283" s="184"/>
      <c r="Y283" s="184"/>
      <c r="Z283" s="184"/>
      <c r="AA283" s="184"/>
      <c r="AB283" s="231">
        <f t="shared" si="19"/>
        <v>0</v>
      </c>
      <c r="AC283" s="186"/>
      <c r="AD283" s="99"/>
      <c r="AE283" s="181"/>
    </row>
    <row r="284" spans="1:31" ht="27.75" customHeight="1" x14ac:dyDescent="0.2">
      <c r="A284" s="7">
        <v>274</v>
      </c>
      <c r="B284" s="100"/>
      <c r="C284" s="99"/>
      <c r="D284" s="99"/>
      <c r="E284" s="186"/>
      <c r="F284" s="99"/>
      <c r="G284" s="99"/>
      <c r="H284" s="122"/>
      <c r="I284" s="100"/>
      <c r="J284" s="100"/>
      <c r="K284" s="25"/>
      <c r="L284" s="99"/>
      <c r="M284" s="99"/>
      <c r="N284" s="99"/>
      <c r="O284" s="99"/>
      <c r="P284" s="168"/>
      <c r="Q284" s="228">
        <f t="shared" si="18"/>
        <v>274</v>
      </c>
      <c r="R284" s="229">
        <f t="shared" si="20"/>
        <v>0</v>
      </c>
      <c r="S284" s="230">
        <f t="shared" si="20"/>
        <v>0</v>
      </c>
      <c r="T284" s="184"/>
      <c r="U284" s="184"/>
      <c r="V284" s="184"/>
      <c r="W284" s="184"/>
      <c r="X284" s="184"/>
      <c r="Y284" s="184"/>
      <c r="Z284" s="184"/>
      <c r="AA284" s="184"/>
      <c r="AB284" s="231">
        <f t="shared" si="19"/>
        <v>0</v>
      </c>
      <c r="AC284" s="186"/>
      <c r="AD284" s="99"/>
      <c r="AE284" s="181"/>
    </row>
    <row r="285" spans="1:31" ht="27.75" customHeight="1" x14ac:dyDescent="0.2">
      <c r="A285" s="7">
        <v>275</v>
      </c>
      <c r="B285" s="99"/>
      <c r="C285" s="99"/>
      <c r="D285" s="99"/>
      <c r="E285" s="186"/>
      <c r="F285" s="99"/>
      <c r="G285" s="99"/>
      <c r="H285" s="122"/>
      <c r="I285" s="100"/>
      <c r="J285" s="100"/>
      <c r="K285" s="25"/>
      <c r="L285" s="99"/>
      <c r="M285" s="99"/>
      <c r="N285" s="99"/>
      <c r="O285" s="99"/>
      <c r="P285" s="168"/>
      <c r="Q285" s="228">
        <f t="shared" si="18"/>
        <v>275</v>
      </c>
      <c r="R285" s="229">
        <f t="shared" si="20"/>
        <v>0</v>
      </c>
      <c r="S285" s="230">
        <f t="shared" si="20"/>
        <v>0</v>
      </c>
      <c r="T285" s="184"/>
      <c r="U285" s="184"/>
      <c r="V285" s="184"/>
      <c r="W285" s="184"/>
      <c r="X285" s="184"/>
      <c r="Y285" s="184"/>
      <c r="Z285" s="184"/>
      <c r="AA285" s="184"/>
      <c r="AB285" s="231">
        <f t="shared" si="19"/>
        <v>0</v>
      </c>
      <c r="AC285" s="186"/>
      <c r="AD285" s="99"/>
      <c r="AE285" s="181"/>
    </row>
    <row r="286" spans="1:31" ht="27.75" customHeight="1" x14ac:dyDescent="0.2">
      <c r="A286" s="7">
        <v>276</v>
      </c>
      <c r="B286" s="99"/>
      <c r="C286" s="99"/>
      <c r="D286" s="99"/>
      <c r="E286" s="186"/>
      <c r="F286" s="99"/>
      <c r="G286" s="99"/>
      <c r="H286" s="122"/>
      <c r="I286" s="100"/>
      <c r="J286" s="99"/>
      <c r="K286" s="25"/>
      <c r="L286" s="99"/>
      <c r="M286" s="99"/>
      <c r="N286" s="99"/>
      <c r="O286" s="99"/>
      <c r="P286" s="168"/>
      <c r="Q286" s="228">
        <f t="shared" si="18"/>
        <v>276</v>
      </c>
      <c r="R286" s="229">
        <f t="shared" si="20"/>
        <v>0</v>
      </c>
      <c r="S286" s="230">
        <f t="shared" si="20"/>
        <v>0</v>
      </c>
      <c r="T286" s="184"/>
      <c r="U286" s="184"/>
      <c r="V286" s="184"/>
      <c r="W286" s="184"/>
      <c r="X286" s="184"/>
      <c r="Y286" s="184"/>
      <c r="Z286" s="184"/>
      <c r="AA286" s="184"/>
      <c r="AB286" s="231">
        <f t="shared" si="19"/>
        <v>0</v>
      </c>
      <c r="AC286" s="186"/>
      <c r="AD286" s="99"/>
      <c r="AE286" s="181"/>
    </row>
    <row r="287" spans="1:31" ht="27.75" customHeight="1" x14ac:dyDescent="0.2">
      <c r="A287" s="7">
        <v>277</v>
      </c>
      <c r="B287" s="99"/>
      <c r="C287" s="99"/>
      <c r="D287" s="99"/>
      <c r="E287" s="186"/>
      <c r="F287" s="99"/>
      <c r="G287" s="99"/>
      <c r="H287" s="122"/>
      <c r="I287" s="100"/>
      <c r="J287" s="100"/>
      <c r="K287" s="25"/>
      <c r="L287" s="99"/>
      <c r="M287" s="99"/>
      <c r="N287" s="99"/>
      <c r="O287" s="99"/>
      <c r="P287" s="168"/>
      <c r="Q287" s="228">
        <f t="shared" si="18"/>
        <v>277</v>
      </c>
      <c r="R287" s="229">
        <f t="shared" si="20"/>
        <v>0</v>
      </c>
      <c r="S287" s="230">
        <f t="shared" si="20"/>
        <v>0</v>
      </c>
      <c r="T287" s="184"/>
      <c r="U287" s="184"/>
      <c r="V287" s="184"/>
      <c r="W287" s="184"/>
      <c r="X287" s="184"/>
      <c r="Y287" s="184"/>
      <c r="Z287" s="184"/>
      <c r="AA287" s="184"/>
      <c r="AB287" s="231">
        <f t="shared" si="19"/>
        <v>0</v>
      </c>
      <c r="AC287" s="186"/>
      <c r="AD287" s="99"/>
      <c r="AE287" s="181"/>
    </row>
    <row r="288" spans="1:31" ht="27.75" customHeight="1" x14ac:dyDescent="0.2">
      <c r="A288" s="7">
        <v>278</v>
      </c>
      <c r="B288" s="99"/>
      <c r="C288" s="99"/>
      <c r="D288" s="99"/>
      <c r="E288" s="186"/>
      <c r="F288" s="99"/>
      <c r="G288" s="99"/>
      <c r="H288" s="122"/>
      <c r="I288" s="99"/>
      <c r="J288" s="100"/>
      <c r="K288" s="25"/>
      <c r="L288" s="99"/>
      <c r="M288" s="99"/>
      <c r="N288" s="99"/>
      <c r="O288" s="99"/>
      <c r="P288" s="168"/>
      <c r="Q288" s="228">
        <f t="shared" si="18"/>
        <v>278</v>
      </c>
      <c r="R288" s="229">
        <f t="shared" si="20"/>
        <v>0</v>
      </c>
      <c r="S288" s="230">
        <f t="shared" si="20"/>
        <v>0</v>
      </c>
      <c r="T288" s="184"/>
      <c r="U288" s="184"/>
      <c r="V288" s="184"/>
      <c r="W288" s="184"/>
      <c r="X288" s="184"/>
      <c r="Y288" s="184"/>
      <c r="Z288" s="184"/>
      <c r="AA288" s="184"/>
      <c r="AB288" s="231">
        <f t="shared" si="19"/>
        <v>0</v>
      </c>
      <c r="AC288" s="186"/>
      <c r="AD288" s="99"/>
      <c r="AE288" s="181"/>
    </row>
    <row r="289" spans="1:31" ht="27.75" customHeight="1" x14ac:dyDescent="0.2">
      <c r="A289" s="7">
        <v>279</v>
      </c>
      <c r="B289" s="99"/>
      <c r="C289" s="99"/>
      <c r="D289" s="99"/>
      <c r="E289" s="186"/>
      <c r="F289" s="99"/>
      <c r="G289" s="99"/>
      <c r="H289" s="122"/>
      <c r="I289" s="99"/>
      <c r="J289" s="99"/>
      <c r="K289" s="25"/>
      <c r="L289" s="99"/>
      <c r="M289" s="99"/>
      <c r="N289" s="99"/>
      <c r="O289" s="99"/>
      <c r="P289" s="168"/>
      <c r="Q289" s="228">
        <f t="shared" si="18"/>
        <v>279</v>
      </c>
      <c r="R289" s="229">
        <f t="shared" si="20"/>
        <v>0</v>
      </c>
      <c r="S289" s="230">
        <f t="shared" si="20"/>
        <v>0</v>
      </c>
      <c r="T289" s="184"/>
      <c r="U289" s="184"/>
      <c r="V289" s="184"/>
      <c r="W289" s="184"/>
      <c r="X289" s="184"/>
      <c r="Y289" s="184"/>
      <c r="Z289" s="184"/>
      <c r="AA289" s="184"/>
      <c r="AB289" s="231">
        <f t="shared" si="19"/>
        <v>0</v>
      </c>
      <c r="AC289" s="186"/>
      <c r="AD289" s="99"/>
      <c r="AE289" s="181"/>
    </row>
    <row r="290" spans="1:31" ht="27.75" customHeight="1" x14ac:dyDescent="0.2">
      <c r="A290" s="7">
        <v>280</v>
      </c>
      <c r="B290" s="99"/>
      <c r="C290" s="99"/>
      <c r="D290" s="99"/>
      <c r="E290" s="186"/>
      <c r="F290" s="99"/>
      <c r="G290" s="99"/>
      <c r="H290" s="122"/>
      <c r="I290" s="99"/>
      <c r="J290" s="99"/>
      <c r="K290" s="25"/>
      <c r="L290" s="99"/>
      <c r="M290" s="99"/>
      <c r="N290" s="99"/>
      <c r="O290" s="99"/>
      <c r="P290" s="168"/>
      <c r="Q290" s="228">
        <f t="shared" si="18"/>
        <v>280</v>
      </c>
      <c r="R290" s="229">
        <f t="shared" si="20"/>
        <v>0</v>
      </c>
      <c r="S290" s="230">
        <f t="shared" si="20"/>
        <v>0</v>
      </c>
      <c r="T290" s="184"/>
      <c r="U290" s="184"/>
      <c r="V290" s="184"/>
      <c r="W290" s="184"/>
      <c r="X290" s="184"/>
      <c r="Y290" s="184"/>
      <c r="Z290" s="184"/>
      <c r="AA290" s="184"/>
      <c r="AB290" s="231">
        <f t="shared" si="19"/>
        <v>0</v>
      </c>
      <c r="AC290" s="186"/>
      <c r="AD290" s="99"/>
      <c r="AE290" s="181"/>
    </row>
    <row r="291" spans="1:31" ht="27.75" customHeight="1" x14ac:dyDescent="0.2">
      <c r="A291" s="7">
        <v>281</v>
      </c>
      <c r="B291" s="99"/>
      <c r="C291" s="99"/>
      <c r="D291" s="99"/>
      <c r="E291" s="186"/>
      <c r="F291" s="99"/>
      <c r="G291" s="99"/>
      <c r="H291" s="122"/>
      <c r="I291" s="99"/>
      <c r="J291" s="100"/>
      <c r="K291" s="25"/>
      <c r="L291" s="99"/>
      <c r="M291" s="99"/>
      <c r="N291" s="99"/>
      <c r="O291" s="100"/>
      <c r="P291" s="168"/>
      <c r="Q291" s="228">
        <f t="shared" si="18"/>
        <v>281</v>
      </c>
      <c r="R291" s="229">
        <f t="shared" si="20"/>
        <v>0</v>
      </c>
      <c r="S291" s="230">
        <f t="shared" si="20"/>
        <v>0</v>
      </c>
      <c r="T291" s="184"/>
      <c r="U291" s="184"/>
      <c r="V291" s="184"/>
      <c r="W291" s="184"/>
      <c r="X291" s="184"/>
      <c r="Y291" s="184"/>
      <c r="Z291" s="184"/>
      <c r="AA291" s="184"/>
      <c r="AB291" s="231">
        <f t="shared" si="19"/>
        <v>0</v>
      </c>
      <c r="AC291" s="186"/>
      <c r="AD291" s="99"/>
      <c r="AE291" s="181"/>
    </row>
    <row r="292" spans="1:31" ht="27.75" customHeight="1" x14ac:dyDescent="0.2">
      <c r="A292" s="7">
        <v>282</v>
      </c>
      <c r="B292" s="99"/>
      <c r="C292" s="99"/>
      <c r="D292" s="99"/>
      <c r="E292" s="186"/>
      <c r="F292" s="99"/>
      <c r="G292" s="99"/>
      <c r="H292" s="122"/>
      <c r="I292" s="99"/>
      <c r="J292" s="99"/>
      <c r="K292" s="25"/>
      <c r="L292" s="99"/>
      <c r="M292" s="99"/>
      <c r="N292" s="99"/>
      <c r="O292" s="99"/>
      <c r="P292" s="168"/>
      <c r="Q292" s="228">
        <f t="shared" si="18"/>
        <v>282</v>
      </c>
      <c r="R292" s="229">
        <f t="shared" si="20"/>
        <v>0</v>
      </c>
      <c r="S292" s="230">
        <f t="shared" si="20"/>
        <v>0</v>
      </c>
      <c r="T292" s="184"/>
      <c r="U292" s="184"/>
      <c r="V292" s="184"/>
      <c r="W292" s="184"/>
      <c r="X292" s="184"/>
      <c r="Y292" s="184"/>
      <c r="Z292" s="184"/>
      <c r="AA292" s="184"/>
      <c r="AB292" s="231">
        <f t="shared" si="19"/>
        <v>0</v>
      </c>
      <c r="AC292" s="186"/>
      <c r="AD292" s="99"/>
      <c r="AE292" s="181"/>
    </row>
    <row r="293" spans="1:31" ht="27.75" customHeight="1" x14ac:dyDescent="0.2">
      <c r="A293" s="7">
        <v>283</v>
      </c>
      <c r="B293" s="99"/>
      <c r="C293" s="99"/>
      <c r="D293" s="99"/>
      <c r="E293" s="186"/>
      <c r="F293" s="99"/>
      <c r="G293" s="99"/>
      <c r="H293" s="122"/>
      <c r="I293" s="99"/>
      <c r="J293" s="99"/>
      <c r="K293" s="25"/>
      <c r="L293" s="99"/>
      <c r="M293" s="99"/>
      <c r="N293" s="99"/>
      <c r="O293" s="99"/>
      <c r="P293" s="168"/>
      <c r="Q293" s="228">
        <f t="shared" si="18"/>
        <v>283</v>
      </c>
      <c r="R293" s="229">
        <f t="shared" si="20"/>
        <v>0</v>
      </c>
      <c r="S293" s="230">
        <f t="shared" si="20"/>
        <v>0</v>
      </c>
      <c r="T293" s="184"/>
      <c r="U293" s="184"/>
      <c r="V293" s="184"/>
      <c r="W293" s="184"/>
      <c r="X293" s="184"/>
      <c r="Y293" s="184"/>
      <c r="Z293" s="184"/>
      <c r="AA293" s="184"/>
      <c r="AB293" s="231">
        <f t="shared" si="19"/>
        <v>0</v>
      </c>
      <c r="AC293" s="186"/>
      <c r="AD293" s="99"/>
      <c r="AE293" s="181"/>
    </row>
    <row r="294" spans="1:31" ht="27.75" customHeight="1" x14ac:dyDescent="0.2">
      <c r="A294" s="169">
        <v>284</v>
      </c>
      <c r="B294" s="213"/>
      <c r="C294" s="213"/>
      <c r="D294" s="213"/>
      <c r="E294" s="187"/>
      <c r="F294" s="213"/>
      <c r="G294" s="213"/>
      <c r="H294" s="170"/>
      <c r="I294" s="215"/>
      <c r="J294" s="213"/>
      <c r="K294" s="171"/>
      <c r="L294" s="172"/>
      <c r="M294" s="213"/>
      <c r="N294" s="213"/>
      <c r="O294" s="213"/>
      <c r="P294" s="173"/>
      <c r="Q294" s="228">
        <f t="shared" si="18"/>
        <v>284</v>
      </c>
      <c r="R294" s="229">
        <f t="shared" si="20"/>
        <v>0</v>
      </c>
      <c r="S294" s="230">
        <f t="shared" si="20"/>
        <v>0</v>
      </c>
      <c r="T294" s="184"/>
      <c r="U294" s="184"/>
      <c r="V294" s="184"/>
      <c r="W294" s="184"/>
      <c r="X294" s="184"/>
      <c r="Y294" s="184"/>
      <c r="Z294" s="184"/>
      <c r="AA294" s="184"/>
      <c r="AB294" s="231">
        <f t="shared" si="19"/>
        <v>0</v>
      </c>
      <c r="AC294" s="187"/>
      <c r="AD294" s="140"/>
      <c r="AE294" s="182"/>
    </row>
    <row r="295" spans="1:31" ht="27.75" customHeight="1" x14ac:dyDescent="0.2">
      <c r="A295" s="7">
        <v>285</v>
      </c>
      <c r="B295" s="100"/>
      <c r="C295" s="99"/>
      <c r="D295" s="99"/>
      <c r="E295" s="186"/>
      <c r="F295" s="99"/>
      <c r="G295" s="99"/>
      <c r="H295" s="122"/>
      <c r="I295" s="100"/>
      <c r="J295" s="100"/>
      <c r="K295" s="100"/>
      <c r="L295" s="100"/>
      <c r="M295" s="100"/>
      <c r="N295" s="100"/>
      <c r="O295" s="99"/>
      <c r="P295" s="168"/>
      <c r="Q295" s="228">
        <f t="shared" si="18"/>
        <v>285</v>
      </c>
      <c r="R295" s="229">
        <f t="shared" si="20"/>
        <v>0</v>
      </c>
      <c r="S295" s="230">
        <f t="shared" si="20"/>
        <v>0</v>
      </c>
      <c r="T295" s="184"/>
      <c r="U295" s="184"/>
      <c r="V295" s="184"/>
      <c r="W295" s="184"/>
      <c r="X295" s="184"/>
      <c r="Y295" s="184"/>
      <c r="Z295" s="184"/>
      <c r="AA295" s="184"/>
      <c r="AB295" s="231">
        <f t="shared" si="19"/>
        <v>0</v>
      </c>
      <c r="AC295" s="186"/>
      <c r="AD295" s="99"/>
      <c r="AE295" s="181"/>
    </row>
    <row r="296" spans="1:31" ht="27.75" customHeight="1" x14ac:dyDescent="0.2">
      <c r="A296" s="7">
        <v>286</v>
      </c>
      <c r="B296" s="100"/>
      <c r="C296" s="99"/>
      <c r="D296" s="99"/>
      <c r="E296" s="186"/>
      <c r="F296" s="99"/>
      <c r="G296" s="99"/>
      <c r="H296" s="11"/>
      <c r="I296" s="100"/>
      <c r="J296" s="100"/>
      <c r="K296" s="25"/>
      <c r="L296" s="100"/>
      <c r="M296" s="99"/>
      <c r="N296" s="99"/>
      <c r="O296" s="99"/>
      <c r="P296" s="168"/>
      <c r="Q296" s="228">
        <f t="shared" si="18"/>
        <v>286</v>
      </c>
      <c r="R296" s="229">
        <f t="shared" si="20"/>
        <v>0</v>
      </c>
      <c r="S296" s="230">
        <f t="shared" si="20"/>
        <v>0</v>
      </c>
      <c r="T296" s="184"/>
      <c r="U296" s="184"/>
      <c r="V296" s="184"/>
      <c r="W296" s="184"/>
      <c r="X296" s="184"/>
      <c r="Y296" s="184"/>
      <c r="Z296" s="184"/>
      <c r="AA296" s="184"/>
      <c r="AB296" s="231">
        <f t="shared" si="19"/>
        <v>0</v>
      </c>
      <c r="AC296" s="186"/>
      <c r="AD296" s="99"/>
      <c r="AE296" s="181"/>
    </row>
    <row r="297" spans="1:31" ht="27.75" customHeight="1" x14ac:dyDescent="0.2">
      <c r="A297" s="7">
        <v>287</v>
      </c>
      <c r="B297" s="99"/>
      <c r="C297" s="99"/>
      <c r="D297" s="99"/>
      <c r="E297" s="186"/>
      <c r="F297" s="99"/>
      <c r="G297" s="99"/>
      <c r="H297" s="123"/>
      <c r="I297" s="100"/>
      <c r="J297" s="100"/>
      <c r="K297" s="25"/>
      <c r="L297" s="100"/>
      <c r="M297" s="99"/>
      <c r="N297" s="99"/>
      <c r="O297" s="99"/>
      <c r="P297" s="168"/>
      <c r="Q297" s="228">
        <f t="shared" si="18"/>
        <v>287</v>
      </c>
      <c r="R297" s="229">
        <f t="shared" si="20"/>
        <v>0</v>
      </c>
      <c r="S297" s="230">
        <f t="shared" si="20"/>
        <v>0</v>
      </c>
      <c r="T297" s="184"/>
      <c r="U297" s="184"/>
      <c r="V297" s="184"/>
      <c r="W297" s="184"/>
      <c r="X297" s="184"/>
      <c r="Y297" s="184"/>
      <c r="Z297" s="184"/>
      <c r="AA297" s="184"/>
      <c r="AB297" s="231">
        <f t="shared" si="19"/>
        <v>0</v>
      </c>
      <c r="AC297" s="186"/>
      <c r="AD297" s="99"/>
      <c r="AE297" s="181"/>
    </row>
    <row r="298" spans="1:31" ht="27.75" customHeight="1" x14ac:dyDescent="0.2">
      <c r="A298" s="7">
        <v>288</v>
      </c>
      <c r="B298" s="100"/>
      <c r="C298" s="99"/>
      <c r="D298" s="99"/>
      <c r="E298" s="186"/>
      <c r="F298" s="99"/>
      <c r="G298" s="99"/>
      <c r="H298" s="122"/>
      <c r="I298" s="100"/>
      <c r="J298" s="100"/>
      <c r="K298" s="25"/>
      <c r="L298" s="100"/>
      <c r="M298" s="99"/>
      <c r="N298" s="99"/>
      <c r="O298" s="99"/>
      <c r="P298" s="168"/>
      <c r="Q298" s="228">
        <f t="shared" si="18"/>
        <v>288</v>
      </c>
      <c r="R298" s="229">
        <f t="shared" si="20"/>
        <v>0</v>
      </c>
      <c r="S298" s="230">
        <f t="shared" si="20"/>
        <v>0</v>
      </c>
      <c r="T298" s="184"/>
      <c r="U298" s="184"/>
      <c r="V298" s="184"/>
      <c r="W298" s="184"/>
      <c r="X298" s="184"/>
      <c r="Y298" s="184"/>
      <c r="Z298" s="184"/>
      <c r="AA298" s="184"/>
      <c r="AB298" s="231">
        <f t="shared" si="19"/>
        <v>0</v>
      </c>
      <c r="AC298" s="186"/>
      <c r="AD298" s="99"/>
      <c r="AE298" s="181"/>
    </row>
    <row r="299" spans="1:31" ht="27.75" customHeight="1" x14ac:dyDescent="0.2">
      <c r="A299" s="7">
        <v>289</v>
      </c>
      <c r="B299" s="100"/>
      <c r="C299" s="99"/>
      <c r="D299" s="99"/>
      <c r="E299" s="186"/>
      <c r="F299" s="99"/>
      <c r="G299" s="99"/>
      <c r="H299" s="122"/>
      <c r="I299" s="100"/>
      <c r="J299" s="100"/>
      <c r="K299" s="25"/>
      <c r="L299" s="99"/>
      <c r="M299" s="99"/>
      <c r="N299" s="99"/>
      <c r="O299" s="99"/>
      <c r="P299" s="168"/>
      <c r="Q299" s="228">
        <f t="shared" si="18"/>
        <v>289</v>
      </c>
      <c r="R299" s="229">
        <f t="shared" si="20"/>
        <v>0</v>
      </c>
      <c r="S299" s="230">
        <f t="shared" si="20"/>
        <v>0</v>
      </c>
      <c r="T299" s="184"/>
      <c r="U299" s="184"/>
      <c r="V299" s="184"/>
      <c r="W299" s="184"/>
      <c r="X299" s="184"/>
      <c r="Y299" s="184"/>
      <c r="Z299" s="184"/>
      <c r="AA299" s="184"/>
      <c r="AB299" s="231">
        <f t="shared" si="19"/>
        <v>0</v>
      </c>
      <c r="AC299" s="186"/>
      <c r="AD299" s="99"/>
      <c r="AE299" s="181"/>
    </row>
    <row r="300" spans="1:31" ht="27.75" customHeight="1" x14ac:dyDescent="0.2">
      <c r="A300" s="7">
        <v>290</v>
      </c>
      <c r="B300" s="99"/>
      <c r="C300" s="99"/>
      <c r="D300" s="99"/>
      <c r="E300" s="186"/>
      <c r="F300" s="99"/>
      <c r="G300" s="99"/>
      <c r="H300" s="122"/>
      <c r="I300" s="100"/>
      <c r="J300" s="100"/>
      <c r="K300" s="25"/>
      <c r="L300" s="99"/>
      <c r="M300" s="99"/>
      <c r="N300" s="99"/>
      <c r="O300" s="99"/>
      <c r="P300" s="168"/>
      <c r="Q300" s="228">
        <f t="shared" si="18"/>
        <v>290</v>
      </c>
      <c r="R300" s="229">
        <f t="shared" si="20"/>
        <v>0</v>
      </c>
      <c r="S300" s="230">
        <f t="shared" si="20"/>
        <v>0</v>
      </c>
      <c r="T300" s="184"/>
      <c r="U300" s="184"/>
      <c r="V300" s="184"/>
      <c r="W300" s="184"/>
      <c r="X300" s="184"/>
      <c r="Y300" s="184"/>
      <c r="Z300" s="184"/>
      <c r="AA300" s="184"/>
      <c r="AB300" s="231">
        <f t="shared" si="19"/>
        <v>0</v>
      </c>
      <c r="AC300" s="186"/>
      <c r="AD300" s="99"/>
      <c r="AE300" s="181"/>
    </row>
    <row r="301" spans="1:31" ht="27.75" customHeight="1" x14ac:dyDescent="0.2">
      <c r="A301" s="7">
        <v>291</v>
      </c>
      <c r="B301" s="99"/>
      <c r="C301" s="99"/>
      <c r="D301" s="99"/>
      <c r="E301" s="186"/>
      <c r="F301" s="99"/>
      <c r="G301" s="99"/>
      <c r="H301" s="122"/>
      <c r="I301" s="100"/>
      <c r="J301" s="99"/>
      <c r="K301" s="25"/>
      <c r="L301" s="99"/>
      <c r="M301" s="99"/>
      <c r="N301" s="99"/>
      <c r="O301" s="99"/>
      <c r="P301" s="168"/>
      <c r="Q301" s="228">
        <f t="shared" si="18"/>
        <v>291</v>
      </c>
      <c r="R301" s="229">
        <f t="shared" si="20"/>
        <v>0</v>
      </c>
      <c r="S301" s="230">
        <f t="shared" si="20"/>
        <v>0</v>
      </c>
      <c r="T301" s="184"/>
      <c r="U301" s="184"/>
      <c r="V301" s="184"/>
      <c r="W301" s="184"/>
      <c r="X301" s="184"/>
      <c r="Y301" s="184"/>
      <c r="Z301" s="184"/>
      <c r="AA301" s="184"/>
      <c r="AB301" s="231">
        <f t="shared" si="19"/>
        <v>0</v>
      </c>
      <c r="AC301" s="186"/>
      <c r="AD301" s="99"/>
      <c r="AE301" s="181"/>
    </row>
    <row r="302" spans="1:31" ht="27.75" customHeight="1" x14ac:dyDescent="0.2">
      <c r="A302" s="7">
        <v>292</v>
      </c>
      <c r="B302" s="99"/>
      <c r="C302" s="99"/>
      <c r="D302" s="99"/>
      <c r="E302" s="186"/>
      <c r="F302" s="99"/>
      <c r="G302" s="99"/>
      <c r="H302" s="122"/>
      <c r="I302" s="100"/>
      <c r="J302" s="100"/>
      <c r="K302" s="25"/>
      <c r="L302" s="99"/>
      <c r="M302" s="99"/>
      <c r="N302" s="99"/>
      <c r="O302" s="99"/>
      <c r="P302" s="168"/>
      <c r="Q302" s="228">
        <f t="shared" si="18"/>
        <v>292</v>
      </c>
      <c r="R302" s="229">
        <f t="shared" si="20"/>
        <v>0</v>
      </c>
      <c r="S302" s="230">
        <f t="shared" si="20"/>
        <v>0</v>
      </c>
      <c r="T302" s="184"/>
      <c r="U302" s="184"/>
      <c r="V302" s="184"/>
      <c r="W302" s="184"/>
      <c r="X302" s="184"/>
      <c r="Y302" s="184"/>
      <c r="Z302" s="184"/>
      <c r="AA302" s="184"/>
      <c r="AB302" s="231">
        <f t="shared" si="19"/>
        <v>0</v>
      </c>
      <c r="AC302" s="186"/>
      <c r="AD302" s="99"/>
      <c r="AE302" s="181"/>
    </row>
    <row r="303" spans="1:31" ht="27.75" customHeight="1" x14ac:dyDescent="0.2">
      <c r="A303" s="7">
        <v>293</v>
      </c>
      <c r="B303" s="99"/>
      <c r="C303" s="99"/>
      <c r="D303" s="99"/>
      <c r="E303" s="186"/>
      <c r="F303" s="99"/>
      <c r="G303" s="99"/>
      <c r="H303" s="122"/>
      <c r="I303" s="99"/>
      <c r="J303" s="100"/>
      <c r="K303" s="25"/>
      <c r="L303" s="99"/>
      <c r="M303" s="99"/>
      <c r="N303" s="99"/>
      <c r="O303" s="99"/>
      <c r="P303" s="168"/>
      <c r="Q303" s="228">
        <f t="shared" si="18"/>
        <v>293</v>
      </c>
      <c r="R303" s="229">
        <f t="shared" si="20"/>
        <v>0</v>
      </c>
      <c r="S303" s="230">
        <f t="shared" si="20"/>
        <v>0</v>
      </c>
      <c r="T303" s="184"/>
      <c r="U303" s="184"/>
      <c r="V303" s="184"/>
      <c r="W303" s="184"/>
      <c r="X303" s="184"/>
      <c r="Y303" s="184"/>
      <c r="Z303" s="184"/>
      <c r="AA303" s="184"/>
      <c r="AB303" s="231">
        <f t="shared" si="19"/>
        <v>0</v>
      </c>
      <c r="AC303" s="186"/>
      <c r="AD303" s="99"/>
      <c r="AE303" s="181"/>
    </row>
    <row r="304" spans="1:31" ht="27.75" customHeight="1" x14ac:dyDescent="0.2">
      <c r="A304" s="7">
        <v>294</v>
      </c>
      <c r="B304" s="99"/>
      <c r="C304" s="99"/>
      <c r="D304" s="99"/>
      <c r="E304" s="186"/>
      <c r="F304" s="99"/>
      <c r="G304" s="99"/>
      <c r="H304" s="122"/>
      <c r="I304" s="99"/>
      <c r="J304" s="99"/>
      <c r="K304" s="25"/>
      <c r="L304" s="99"/>
      <c r="M304" s="99"/>
      <c r="N304" s="99"/>
      <c r="O304" s="99"/>
      <c r="P304" s="168"/>
      <c r="Q304" s="228">
        <f t="shared" si="18"/>
        <v>294</v>
      </c>
      <c r="R304" s="229">
        <f t="shared" si="20"/>
        <v>0</v>
      </c>
      <c r="S304" s="230">
        <f t="shared" si="20"/>
        <v>0</v>
      </c>
      <c r="T304" s="184"/>
      <c r="U304" s="184"/>
      <c r="V304" s="184"/>
      <c r="W304" s="184"/>
      <c r="X304" s="184"/>
      <c r="Y304" s="184"/>
      <c r="Z304" s="184"/>
      <c r="AA304" s="184"/>
      <c r="AB304" s="231">
        <f t="shared" si="19"/>
        <v>0</v>
      </c>
      <c r="AC304" s="186"/>
      <c r="AD304" s="99"/>
      <c r="AE304" s="181"/>
    </row>
    <row r="305" spans="1:31" ht="27.75" customHeight="1" x14ac:dyDescent="0.2">
      <c r="A305" s="7">
        <v>295</v>
      </c>
      <c r="B305" s="99"/>
      <c r="C305" s="99"/>
      <c r="D305" s="99"/>
      <c r="E305" s="186"/>
      <c r="F305" s="99"/>
      <c r="G305" s="99"/>
      <c r="H305" s="122"/>
      <c r="I305" s="99"/>
      <c r="J305" s="99"/>
      <c r="K305" s="25"/>
      <c r="L305" s="99"/>
      <c r="M305" s="99"/>
      <c r="N305" s="99"/>
      <c r="O305" s="99"/>
      <c r="P305" s="168"/>
      <c r="Q305" s="228">
        <f t="shared" si="18"/>
        <v>295</v>
      </c>
      <c r="R305" s="229">
        <f t="shared" si="20"/>
        <v>0</v>
      </c>
      <c r="S305" s="230">
        <f t="shared" si="20"/>
        <v>0</v>
      </c>
      <c r="T305" s="184"/>
      <c r="U305" s="184"/>
      <c r="V305" s="184"/>
      <c r="W305" s="184"/>
      <c r="X305" s="184"/>
      <c r="Y305" s="184"/>
      <c r="Z305" s="184"/>
      <c r="AA305" s="184"/>
      <c r="AB305" s="231">
        <f t="shared" si="19"/>
        <v>0</v>
      </c>
      <c r="AC305" s="186"/>
      <c r="AD305" s="99"/>
      <c r="AE305" s="181"/>
    </row>
    <row r="306" spans="1:31" ht="27.75" customHeight="1" x14ac:dyDescent="0.2">
      <c r="A306" s="7">
        <v>296</v>
      </c>
      <c r="B306" s="99"/>
      <c r="C306" s="99"/>
      <c r="D306" s="99"/>
      <c r="E306" s="186"/>
      <c r="F306" s="99"/>
      <c r="G306" s="99"/>
      <c r="H306" s="122"/>
      <c r="I306" s="99"/>
      <c r="J306" s="100"/>
      <c r="K306" s="25"/>
      <c r="L306" s="99"/>
      <c r="M306" s="99"/>
      <c r="N306" s="99"/>
      <c r="O306" s="100"/>
      <c r="P306" s="168"/>
      <c r="Q306" s="228">
        <f t="shared" si="18"/>
        <v>296</v>
      </c>
      <c r="R306" s="229">
        <f t="shared" si="20"/>
        <v>0</v>
      </c>
      <c r="S306" s="230">
        <f t="shared" si="20"/>
        <v>0</v>
      </c>
      <c r="T306" s="184"/>
      <c r="U306" s="184"/>
      <c r="V306" s="184"/>
      <c r="W306" s="184"/>
      <c r="X306" s="184"/>
      <c r="Y306" s="184"/>
      <c r="Z306" s="184"/>
      <c r="AA306" s="184"/>
      <c r="AB306" s="231">
        <f t="shared" si="19"/>
        <v>0</v>
      </c>
      <c r="AC306" s="186"/>
      <c r="AD306" s="99"/>
      <c r="AE306" s="181"/>
    </row>
    <row r="307" spans="1:31" ht="27.75" customHeight="1" x14ac:dyDescent="0.2">
      <c r="A307" s="7">
        <v>297</v>
      </c>
      <c r="B307" s="99"/>
      <c r="C307" s="99"/>
      <c r="D307" s="99"/>
      <c r="E307" s="186"/>
      <c r="F307" s="99"/>
      <c r="G307" s="99"/>
      <c r="H307" s="122"/>
      <c r="I307" s="99"/>
      <c r="J307" s="99"/>
      <c r="K307" s="25"/>
      <c r="L307" s="99"/>
      <c r="M307" s="99"/>
      <c r="N307" s="99"/>
      <c r="O307" s="99"/>
      <c r="P307" s="168"/>
      <c r="Q307" s="228">
        <f t="shared" si="18"/>
        <v>297</v>
      </c>
      <c r="R307" s="229">
        <f t="shared" si="20"/>
        <v>0</v>
      </c>
      <c r="S307" s="230">
        <f t="shared" si="20"/>
        <v>0</v>
      </c>
      <c r="T307" s="184"/>
      <c r="U307" s="184"/>
      <c r="V307" s="184"/>
      <c r="W307" s="184"/>
      <c r="X307" s="184"/>
      <c r="Y307" s="184"/>
      <c r="Z307" s="184"/>
      <c r="AA307" s="184"/>
      <c r="AB307" s="231">
        <f t="shared" si="19"/>
        <v>0</v>
      </c>
      <c r="AC307" s="186"/>
      <c r="AD307" s="99"/>
      <c r="AE307" s="181"/>
    </row>
    <row r="308" spans="1:31" ht="27.75" customHeight="1" x14ac:dyDescent="0.2">
      <c r="A308" s="7">
        <v>298</v>
      </c>
      <c r="B308" s="99"/>
      <c r="C308" s="99"/>
      <c r="D308" s="99"/>
      <c r="E308" s="186"/>
      <c r="F308" s="99"/>
      <c r="G308" s="99"/>
      <c r="H308" s="122"/>
      <c r="I308" s="99"/>
      <c r="J308" s="99"/>
      <c r="K308" s="25"/>
      <c r="L308" s="99"/>
      <c r="M308" s="99"/>
      <c r="N308" s="99"/>
      <c r="O308" s="99"/>
      <c r="P308" s="168"/>
      <c r="Q308" s="228">
        <f t="shared" si="18"/>
        <v>298</v>
      </c>
      <c r="R308" s="229">
        <f t="shared" si="20"/>
        <v>0</v>
      </c>
      <c r="S308" s="230">
        <f t="shared" si="20"/>
        <v>0</v>
      </c>
      <c r="T308" s="184"/>
      <c r="U308" s="184"/>
      <c r="V308" s="184"/>
      <c r="W308" s="184"/>
      <c r="X308" s="184"/>
      <c r="Y308" s="184"/>
      <c r="Z308" s="184"/>
      <c r="AA308" s="184"/>
      <c r="AB308" s="231">
        <f t="shared" si="19"/>
        <v>0</v>
      </c>
      <c r="AC308" s="186"/>
      <c r="AD308" s="99"/>
      <c r="AE308" s="181"/>
    </row>
    <row r="309" spans="1:31" ht="27.75" customHeight="1" thickBot="1" x14ac:dyDescent="0.25">
      <c r="A309" s="7">
        <v>299</v>
      </c>
      <c r="B309" s="112"/>
      <c r="C309" s="112"/>
      <c r="D309" s="112"/>
      <c r="E309" s="188"/>
      <c r="F309" s="112"/>
      <c r="G309" s="112"/>
      <c r="H309" s="124"/>
      <c r="I309" s="114"/>
      <c r="J309" s="112"/>
      <c r="K309" s="115"/>
      <c r="L309" s="113"/>
      <c r="M309" s="112"/>
      <c r="N309" s="112"/>
      <c r="O309" s="112"/>
      <c r="P309" s="173"/>
      <c r="Q309" s="228">
        <f t="shared" si="18"/>
        <v>299</v>
      </c>
      <c r="R309" s="229">
        <f t="shared" si="20"/>
        <v>0</v>
      </c>
      <c r="S309" s="230">
        <f t="shared" si="20"/>
        <v>0</v>
      </c>
      <c r="T309" s="184"/>
      <c r="U309" s="184"/>
      <c r="V309" s="184"/>
      <c r="W309" s="184"/>
      <c r="X309" s="184"/>
      <c r="Y309" s="184"/>
      <c r="Z309" s="184"/>
      <c r="AA309" s="184"/>
      <c r="AB309" s="231">
        <f t="shared" si="19"/>
        <v>0</v>
      </c>
      <c r="AC309" s="188"/>
      <c r="AD309" s="112"/>
      <c r="AE309" s="183"/>
    </row>
    <row r="310" spans="1:31" x14ac:dyDescent="0.2">
      <c r="B310" s="220"/>
      <c r="C310" s="220"/>
      <c r="D310" s="220"/>
      <c r="E310" s="303"/>
      <c r="F310" s="220"/>
      <c r="G310" s="220"/>
      <c r="H310" s="308" t="s">
        <v>314</v>
      </c>
      <c r="I310" s="237" t="s">
        <v>75</v>
      </c>
      <c r="J310" s="237" t="s">
        <v>76</v>
      </c>
      <c r="K310" s="237" t="s">
        <v>78</v>
      </c>
      <c r="L310" s="307" t="s">
        <v>77</v>
      </c>
      <c r="M310" s="309"/>
      <c r="N310" s="220"/>
      <c r="O310" s="220"/>
    </row>
    <row r="311" spans="1:31" x14ac:dyDescent="0.2">
      <c r="H311" s="309" t="s">
        <v>157</v>
      </c>
      <c r="I311">
        <f>COUNTIF('Employee Info'!$I$10:$I$309,("EE1"))</f>
        <v>0</v>
      </c>
      <c r="J311">
        <f>COUNTIF('Employee Info'!$I$10:$I$309,("ES1"))</f>
        <v>0</v>
      </c>
      <c r="K311">
        <f>COUNTIF('Employee Info'!$I$10:$I$309,("EC1"))</f>
        <v>0</v>
      </c>
      <c r="L311">
        <f>COUNTIF('Employee Info'!$I$10:$I$309,("EF1"))</f>
        <v>0</v>
      </c>
    </row>
    <row r="312" spans="1:31" x14ac:dyDescent="0.2">
      <c r="H312" s="309" t="s">
        <v>158</v>
      </c>
      <c r="I312">
        <f>COUNTIF('Employee Info'!$I$10:$I$309,("EE2"))</f>
        <v>0</v>
      </c>
      <c r="J312">
        <f>COUNTIF('Employee Info'!$I$10:$I$309,("ES2"))</f>
        <v>0</v>
      </c>
      <c r="K312">
        <f>COUNTIF('Employee Info'!$I$10:$I$309,("EC2"))</f>
        <v>0</v>
      </c>
      <c r="L312">
        <f>COUNTIF('Employee Info'!$I$10:$I$309,("EF2"))</f>
        <v>0</v>
      </c>
    </row>
    <row r="313" spans="1:31" x14ac:dyDescent="0.2">
      <c r="H313" s="309" t="s">
        <v>159</v>
      </c>
      <c r="I313">
        <f>COUNTIF('Employee Info'!$I$10:$I$309,("EE3"))</f>
        <v>0</v>
      </c>
      <c r="J313">
        <f>COUNTIF('Employee Info'!$I$10:$I$309,("ES3"))</f>
        <v>0</v>
      </c>
      <c r="K313">
        <f>COUNTIF('Employee Info'!$I$10:$I$309,("EC3"))</f>
        <v>0</v>
      </c>
      <c r="L313">
        <f>COUNTIF('Employee Info'!$I$10:$I$309,("EF3"))</f>
        <v>0</v>
      </c>
    </row>
    <row r="314" spans="1:31" x14ac:dyDescent="0.2">
      <c r="H314" s="309" t="s">
        <v>160</v>
      </c>
      <c r="I314">
        <f>COUNTIF('Employee Info'!$I$10:$I$309,("EE4"))</f>
        <v>0</v>
      </c>
      <c r="J314">
        <f>COUNTIF('Employee Info'!$I$10:$I$309,("ES4"))</f>
        <v>0</v>
      </c>
      <c r="K314">
        <f>COUNTIF('Employee Info'!$I$10:$I$309,("EC4"))</f>
        <v>0</v>
      </c>
      <c r="L314">
        <f>COUNTIF('Employee Info'!$I$10:$I$309,("EF4"))</f>
        <v>0</v>
      </c>
    </row>
    <row r="315" spans="1:31" x14ac:dyDescent="0.2">
      <c r="H315" s="309" t="s">
        <v>161</v>
      </c>
      <c r="I315">
        <f>COUNTIF('Employee Info'!$I$10:$I$309,("EE5"))</f>
        <v>0</v>
      </c>
      <c r="J315">
        <f>COUNTIF('Employee Info'!$I$10:$I$309,("ES5"))</f>
        <v>0</v>
      </c>
      <c r="K315">
        <f>COUNTIF('Employee Info'!$I$10:$I$309,("EC5"))</f>
        <v>0</v>
      </c>
      <c r="L315">
        <f>COUNTIF('Employee Info'!$I$10:$I$309,("EF5"))</f>
        <v>0</v>
      </c>
    </row>
    <row r="317" spans="1:31" x14ac:dyDescent="0.2">
      <c r="H317" s="308" t="s">
        <v>315</v>
      </c>
      <c r="I317" s="237" t="s">
        <v>75</v>
      </c>
      <c r="J317" s="237" t="s">
        <v>76</v>
      </c>
      <c r="K317" s="237" t="s">
        <v>78</v>
      </c>
      <c r="L317" s="307" t="s">
        <v>77</v>
      </c>
      <c r="M317" s="309"/>
    </row>
    <row r="318" spans="1:31" x14ac:dyDescent="0.2">
      <c r="H318" s="309" t="s">
        <v>157</v>
      </c>
      <c r="I318">
        <f>COUNTIF('Employee Info'!$J$10:$J$309,("EE1"))</f>
        <v>0</v>
      </c>
      <c r="J318">
        <f>COUNTIF('Employee Info'!$J$10:$J$309,("ES1"))</f>
        <v>0</v>
      </c>
      <c r="K318">
        <f>COUNTIF('Employee Info'!$J$10:$J$309,("EC1"))</f>
        <v>0</v>
      </c>
      <c r="L318">
        <f>COUNTIF('Employee Info'!$J$10:$J$310,("EF1"))</f>
        <v>0</v>
      </c>
    </row>
    <row r="319" spans="1:31" x14ac:dyDescent="0.2">
      <c r="H319" s="309" t="s">
        <v>158</v>
      </c>
      <c r="I319">
        <f>COUNTIF('Employee Info'!$J$10:$J$309,("EE2"))</f>
        <v>0</v>
      </c>
      <c r="J319">
        <f>COUNTIF('Employee Info'!$J$10:$J$309,("ES2"))</f>
        <v>0</v>
      </c>
      <c r="K319">
        <f>COUNTIF('Employee Info'!$J$10:$J$309,("EC2"))</f>
        <v>0</v>
      </c>
      <c r="L319">
        <f>COUNTIF('Employee Info'!$J$10:$J$310,("EF2"))</f>
        <v>0</v>
      </c>
    </row>
    <row r="320" spans="1:31" x14ac:dyDescent="0.2">
      <c r="H320" s="309" t="s">
        <v>159</v>
      </c>
      <c r="I320">
        <f>COUNTIF('Employee Info'!$J$10:$J$309,("EE3"))</f>
        <v>0</v>
      </c>
      <c r="J320">
        <f>COUNTIF('Employee Info'!$J$10:$J$309,("ES3"))</f>
        <v>0</v>
      </c>
      <c r="K320">
        <f>COUNTIF('Employee Info'!$J$10:$J$309,("EC3"))</f>
        <v>0</v>
      </c>
      <c r="L320">
        <f>COUNTIF('Employee Info'!$J$10:$J$310,("EF3"))</f>
        <v>0</v>
      </c>
    </row>
    <row r="321" spans="8:12" x14ac:dyDescent="0.2">
      <c r="H321" s="309" t="s">
        <v>160</v>
      </c>
      <c r="I321">
        <f>COUNTIF('Employee Info'!$J$10:$J$309,("EE4"))</f>
        <v>0</v>
      </c>
      <c r="J321">
        <f>COUNTIF('Employee Info'!$J$10:$J$309,("ES4"))</f>
        <v>0</v>
      </c>
      <c r="K321">
        <f>COUNTIF('Employee Info'!$J$10:$J$309,("EC4"))</f>
        <v>0</v>
      </c>
      <c r="L321">
        <f>COUNTIF('Employee Info'!$J$10:$J$310,("EF4"))</f>
        <v>0</v>
      </c>
    </row>
    <row r="322" spans="8:12" x14ac:dyDescent="0.2">
      <c r="H322" s="309" t="s">
        <v>161</v>
      </c>
      <c r="I322">
        <f>COUNTIF('Employee Info'!$J$10:$J$309,("EE5"))</f>
        <v>0</v>
      </c>
      <c r="J322">
        <f>COUNTIF('Employee Info'!$J$10:$J$309,("ES5"))</f>
        <v>0</v>
      </c>
      <c r="K322">
        <f>COUNTIF('Employee Info'!$J$10:$J$309,("EC5"))</f>
        <v>0</v>
      </c>
      <c r="L322">
        <f>COUNTIF('Employee Info'!$J$10:$J$310,("EF5"))</f>
        <v>0</v>
      </c>
    </row>
  </sheetData>
  <sheetProtection algorithmName="SHA-512" hashValue="+26VGEMc18qB9kH4s1uH6k8/qDhE0u1mEFUPo4hXCterAhnwka9b9UfUAJfTfGw7Z0++r+VrkmWHwpD46ASzgQ==" saltValue="qq8bAVa/h5cT6EI+eJvw8w==" spinCount="100000" sheet="1" objects="1" scenarios="1" sort="0"/>
  <sortState ref="B11:U39">
    <sortCondition ref="B11:B27"/>
  </sortState>
  <mergeCells count="12">
    <mergeCell ref="A7:E7"/>
    <mergeCell ref="Q7:W7"/>
    <mergeCell ref="S1:U1"/>
    <mergeCell ref="V1:Z2"/>
    <mergeCell ref="AA1:AE1"/>
    <mergeCell ref="S2:U2"/>
    <mergeCell ref="V3:Z3"/>
    <mergeCell ref="C1:E1"/>
    <mergeCell ref="C2:E2"/>
    <mergeCell ref="H1:L1"/>
    <mergeCell ref="F1:G2"/>
    <mergeCell ref="F3:G3"/>
  </mergeCells>
  <dataValidations count="1">
    <dataValidation type="list" allowBlank="1" showInputMessage="1" showErrorMessage="1" sqref="I9:N9" xr:uid="{00000000-0002-0000-0200-000000000000}">
      <formula1>$AC$39:$AC$39</formula1>
    </dataValidation>
  </dataValidations>
  <hyperlinks>
    <hyperlink ref="H1" r:id="rId1" xr:uid="{00000000-0004-0000-0200-000000000000}"/>
    <hyperlink ref="AA1" r:id="rId2" xr:uid="{00000000-0004-0000-0200-000001000000}"/>
  </hyperlinks>
  <pageMargins left="0.7" right="0.7" top="0.75" bottom="0.75" header="0.3" footer="0.3"/>
  <pageSetup scale="50" orientation="portrait" horizontalDpi="4294967292" verticalDpi="0" r:id="rId3"/>
  <rowBreaks count="9" manualBreakCount="9">
    <brk id="39" max="16383" man="1"/>
    <brk id="69" max="16383" man="1"/>
    <brk id="99" max="16383" man="1"/>
    <brk id="130" max="16383" man="1"/>
    <brk id="160" max="16383" man="1"/>
    <brk id="190" max="16383" man="1"/>
    <brk id="220" max="16383" man="1"/>
    <brk id="250" max="16383" man="1"/>
    <brk id="280" max="16383" man="1"/>
  </rowBreaks>
  <colBreaks count="1" manualBreakCount="1">
    <brk id="16" max="1048575" man="1"/>
  </colBreaks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93"/>
  <sheetViews>
    <sheetView zoomScaleNormal="100" workbookViewId="0">
      <selection activeCell="A7" sqref="A7"/>
    </sheetView>
  </sheetViews>
  <sheetFormatPr defaultRowHeight="12.75" x14ac:dyDescent="0.2"/>
  <cols>
    <col min="2" max="2" width="20.28515625" style="138" customWidth="1"/>
    <col min="3" max="3" width="30.5703125" style="138" customWidth="1"/>
    <col min="4" max="4" width="12.28515625" customWidth="1"/>
    <col min="5" max="5" width="10.5703125" customWidth="1"/>
    <col min="6" max="6" width="11.7109375" customWidth="1"/>
    <col min="7" max="7" width="11.42578125" customWidth="1"/>
    <col min="8" max="8" width="13" customWidth="1"/>
    <col min="9" max="9" width="15.85546875" customWidth="1"/>
    <col min="10" max="10" width="9.140625" style="94"/>
  </cols>
  <sheetData>
    <row r="1" spans="1:10" ht="27" customHeight="1" x14ac:dyDescent="0.2">
      <c r="A1" s="1"/>
      <c r="B1" s="2"/>
      <c r="C1" s="543" t="s">
        <v>270</v>
      </c>
      <c r="D1" s="542"/>
      <c r="E1" s="546" t="s">
        <v>225</v>
      </c>
      <c r="F1" s="546"/>
      <c r="G1" s="546"/>
      <c r="H1" s="546"/>
      <c r="I1" s="552"/>
    </row>
    <row r="2" spans="1:10" ht="27" customHeight="1" x14ac:dyDescent="0.2">
      <c r="A2" s="3"/>
      <c r="B2" s="4"/>
      <c r="C2" s="549"/>
      <c r="D2" s="549"/>
      <c r="E2" s="5" t="s">
        <v>3</v>
      </c>
      <c r="F2" s="211"/>
      <c r="G2" s="211"/>
      <c r="H2" s="211"/>
      <c r="I2" s="142"/>
    </row>
    <row r="3" spans="1:10" ht="27" customHeight="1" thickBot="1" x14ac:dyDescent="0.25">
      <c r="A3" s="17"/>
      <c r="B3" s="18"/>
      <c r="C3" s="550">
        <f>'Group Info'!A8</f>
        <v>0</v>
      </c>
      <c r="D3" s="551"/>
      <c r="E3" s="212" t="s">
        <v>4</v>
      </c>
      <c r="F3" s="212"/>
      <c r="G3" s="212"/>
      <c r="H3" s="212"/>
      <c r="I3" s="16"/>
    </row>
    <row r="4" spans="1:10" s="94" customFormat="1" ht="15" x14ac:dyDescent="0.25">
      <c r="A4" s="553" t="s">
        <v>138</v>
      </c>
      <c r="B4" s="554"/>
      <c r="C4" s="554"/>
      <c r="D4" s="554"/>
      <c r="E4" s="554"/>
      <c r="F4" s="554"/>
      <c r="G4" s="554"/>
      <c r="H4" s="554"/>
      <c r="I4" s="554"/>
      <c r="J4" s="103"/>
    </row>
    <row r="5" spans="1:10" s="94" customFormat="1" ht="31.5" x14ac:dyDescent="0.25">
      <c r="A5" s="175" t="s">
        <v>181</v>
      </c>
      <c r="B5" s="176">
        <f>'Group Info'!D37</f>
        <v>0</v>
      </c>
      <c r="C5" s="101" t="s">
        <v>247</v>
      </c>
      <c r="D5" s="101">
        <f>COUNTIF('Employee Info'!$I$10:$I$309,("EE1"))+COUNTIF('Employee Info'!$I$10:$I$309,("EE2"))+COUNTIF('Employee Info'!$I$10:$I$309,("EE3"))+COUNTIF('Employee Info'!$I$10:$I$309,("EE4"))+COUNTIF('Employee Info'!$I$10:$I$309,("EE5"))+COUNTIF('Employee Info'!$I$10:$I$309,("EE6"))</f>
        <v>0</v>
      </c>
      <c r="E5" s="101">
        <f>COUNTIF('Employee Info'!$I$10:$I$309,("ES1"))+COUNTIF('Employee Info'!$I$10:$I$309,("ES2"))+COUNTIF('Employee Info'!$I$10:$I$309,("ES3"))+COUNTIF('Employee Info'!$I$10:$I$309,("ES4"))+COUNTIF('Employee Info'!$I$10:$I$309,("ES5"))+COUNTIF('Employee Info'!$I$10:$I$309,("ES6"))</f>
        <v>0</v>
      </c>
      <c r="F5" s="101">
        <f>COUNTIF('Employee Info'!$I$10:$I$309,("EC1"))+COUNTIF('Employee Info'!$I$10:$I$309,("EC2"))+COUNTIF('Employee Info'!$I$10:$I$309,("EC3"))+COUNTIF('Employee Info'!$I$10:$I$309,("EC4"))+COUNTIF('Employee Info'!$I$10:$I$309,("EC5"))+COUNTIF('Employee Info'!$I$10:$I$309,("EC6"))</f>
        <v>0</v>
      </c>
      <c r="G5" s="101">
        <f>COUNTIF('Employee Info'!$I$10:$I$309,("EF1"))+COUNTIF('Employee Info'!$I$10:$I$309,("EF2"))+COUNTIF('Employee Info'!$I$10:$I$309,("EF3"))+COUNTIF('Employee Info'!$I$10:$I$309,("EF4"))+COUNTIF('Employee Info'!$I$10:$I$309,("EF5"))+COUNTIF('Employee Info'!$I$10:$I$309,("EF6"))</f>
        <v>0</v>
      </c>
      <c r="H5" s="94">
        <f>SUM(D5:G5)</f>
        <v>0</v>
      </c>
      <c r="I5" s="101"/>
    </row>
    <row r="6" spans="1:10" s="94" customFormat="1" ht="30" x14ac:dyDescent="0.25">
      <c r="A6" s="195" t="s">
        <v>178</v>
      </c>
      <c r="B6" s="196" t="s">
        <v>149</v>
      </c>
      <c r="C6" s="197" t="s">
        <v>299</v>
      </c>
      <c r="D6" s="196" t="s">
        <v>30</v>
      </c>
      <c r="E6" s="196" t="s">
        <v>31</v>
      </c>
      <c r="F6" s="196" t="s">
        <v>134</v>
      </c>
      <c r="G6" s="196" t="s">
        <v>133</v>
      </c>
      <c r="H6" s="195" t="s">
        <v>80</v>
      </c>
      <c r="I6" s="195" t="s">
        <v>135</v>
      </c>
    </row>
    <row r="7" spans="1:10" ht="51" customHeight="1" x14ac:dyDescent="0.2">
      <c r="A7" s="313"/>
      <c r="B7" s="111"/>
      <c r="C7" s="314"/>
      <c r="D7" s="234"/>
      <c r="E7" s="234"/>
      <c r="F7" s="234"/>
      <c r="G7" s="234"/>
      <c r="H7" s="109">
        <f>$D$5*D7+$E$5*E7+$F$5*F7+$G$5*G7</f>
        <v>0</v>
      </c>
      <c r="I7" s="110"/>
    </row>
    <row r="8" spans="1:10" ht="51" customHeight="1" x14ac:dyDescent="0.2">
      <c r="A8" s="313"/>
      <c r="B8" s="111"/>
      <c r="C8" s="314"/>
      <c r="D8" s="234"/>
      <c r="E8" s="234"/>
      <c r="F8" s="234"/>
      <c r="G8" s="234"/>
      <c r="H8" s="109">
        <f>$D$5*D8+$E$5*E8+$F$5*F8+$G$5*G8</f>
        <v>0</v>
      </c>
      <c r="I8" s="110"/>
    </row>
    <row r="9" spans="1:10" ht="51" customHeight="1" x14ac:dyDescent="0.2">
      <c r="A9" s="107"/>
      <c r="B9" s="111"/>
      <c r="C9" s="132"/>
      <c r="D9" s="12"/>
      <c r="E9" s="12"/>
      <c r="F9" s="12"/>
      <c r="G9" s="12"/>
      <c r="H9" s="109">
        <f t="shared" ref="H9:H16" si="0">$D$5*D9+$E$5*E9+$F$5*F9+$G$5*G9</f>
        <v>0</v>
      </c>
      <c r="I9" s="110"/>
    </row>
    <row r="10" spans="1:10" ht="51" customHeight="1" x14ac:dyDescent="0.2">
      <c r="A10" s="107"/>
      <c r="B10" s="111"/>
      <c r="C10" s="132"/>
      <c r="D10" s="12"/>
      <c r="E10" s="12"/>
      <c r="F10" s="12"/>
      <c r="G10" s="12"/>
      <c r="H10" s="109">
        <f t="shared" si="0"/>
        <v>0</v>
      </c>
      <c r="I10" s="110"/>
    </row>
    <row r="11" spans="1:10" ht="51" customHeight="1" x14ac:dyDescent="0.2">
      <c r="A11" s="107"/>
      <c r="B11" s="111"/>
      <c r="C11" s="132"/>
      <c r="D11" s="12"/>
      <c r="E11" s="12"/>
      <c r="F11" s="12"/>
      <c r="G11" s="12"/>
      <c r="H11" s="109">
        <f t="shared" si="0"/>
        <v>0</v>
      </c>
      <c r="I11" s="110"/>
    </row>
    <row r="12" spans="1:10" ht="51" customHeight="1" x14ac:dyDescent="0.2">
      <c r="A12" s="107"/>
      <c r="B12" s="111"/>
      <c r="C12" s="132"/>
      <c r="D12" s="12"/>
      <c r="E12" s="12"/>
      <c r="F12" s="12"/>
      <c r="G12" s="12"/>
      <c r="H12" s="109">
        <f t="shared" si="0"/>
        <v>0</v>
      </c>
      <c r="I12" s="110"/>
    </row>
    <row r="13" spans="1:10" ht="51" customHeight="1" x14ac:dyDescent="0.2">
      <c r="A13" s="107"/>
      <c r="B13" s="111"/>
      <c r="C13" s="132"/>
      <c r="D13" s="12"/>
      <c r="E13" s="12"/>
      <c r="F13" s="12"/>
      <c r="G13" s="12"/>
      <c r="H13" s="109">
        <f t="shared" si="0"/>
        <v>0</v>
      </c>
      <c r="I13" s="110"/>
    </row>
    <row r="14" spans="1:10" ht="51" customHeight="1" x14ac:dyDescent="0.2">
      <c r="A14" s="107"/>
      <c r="B14" s="111"/>
      <c r="C14" s="132"/>
      <c r="D14" s="12"/>
      <c r="E14" s="12"/>
      <c r="F14" s="12"/>
      <c r="G14" s="12"/>
      <c r="H14" s="109">
        <f t="shared" si="0"/>
        <v>0</v>
      </c>
      <c r="I14" s="110"/>
    </row>
    <row r="15" spans="1:10" ht="51" customHeight="1" x14ac:dyDescent="0.2">
      <c r="A15" s="107"/>
      <c r="B15" s="111"/>
      <c r="C15" s="132"/>
      <c r="D15" s="12"/>
      <c r="E15" s="12"/>
      <c r="F15" s="12"/>
      <c r="G15" s="12"/>
      <c r="H15" s="109">
        <f t="shared" si="0"/>
        <v>0</v>
      </c>
      <c r="I15" s="110"/>
    </row>
    <row r="16" spans="1:10" ht="51" customHeight="1" x14ac:dyDescent="0.2">
      <c r="A16" s="107"/>
      <c r="B16" s="111"/>
      <c r="C16" s="132"/>
      <c r="D16" s="12"/>
      <c r="E16" s="12"/>
      <c r="F16" s="12"/>
      <c r="G16" s="12"/>
      <c r="H16" s="109">
        <f t="shared" si="0"/>
        <v>0</v>
      </c>
      <c r="I16" s="110"/>
    </row>
    <row r="17" spans="1:10" x14ac:dyDescent="0.2">
      <c r="A17" s="8"/>
      <c r="E17" s="13"/>
      <c r="F17" s="13"/>
      <c r="G17" s="13"/>
      <c r="H17" s="13"/>
      <c r="I17" s="94"/>
    </row>
    <row r="18" spans="1:10" ht="15" x14ac:dyDescent="0.25">
      <c r="A18" s="555" t="s">
        <v>137</v>
      </c>
      <c r="B18" s="556"/>
      <c r="C18" s="556"/>
      <c r="D18" s="556"/>
      <c r="E18" s="556"/>
      <c r="F18" s="556"/>
      <c r="G18" s="556"/>
      <c r="H18" s="556"/>
      <c r="I18" s="556"/>
      <c r="J18" s="139"/>
    </row>
    <row r="19" spans="1:10" s="94" customFormat="1" ht="31.5" x14ac:dyDescent="0.25">
      <c r="A19" s="175" t="s">
        <v>181</v>
      </c>
      <c r="B19" s="176">
        <f>'Group Info'!F37</f>
        <v>0</v>
      </c>
      <c r="C19" s="101" t="s">
        <v>247</v>
      </c>
      <c r="D19" s="101">
        <f>COUNTIF('Employee Info'!$J$10:$J$309,("EE1"))+COUNTIF('Employee Info'!$J$10:$J$309,("EE2"))+COUNTIF('Employee Info'!$J$10:$J$309,("EE3"))+COUNTIF('Employee Info'!$J$10:$J$309,("EE4"))+COUNTIF('Employee Info'!$J$10:$J$309,("EE5"))+COUNTIF('Employee Info'!$J$10:$J$309,("EE6"))</f>
        <v>0</v>
      </c>
      <c r="E19" s="101">
        <f>COUNTIF('Employee Info'!$J$10:$J$309,("ES1"))+COUNTIF('Employee Info'!$J$10:$J$309,("ES2"))+COUNTIF('Employee Info'!$J$10:$J$309,("ES3"))+COUNTIF('Employee Info'!$J$10:$J$309,("ES4"))+COUNTIF('Employee Info'!$J$10:$J$309,("ES5"))+COUNTIF('Employee Info'!$J$10:$J$309,("ES6"))</f>
        <v>0</v>
      </c>
      <c r="F19" s="101">
        <f>COUNTIF('Employee Info'!$J$10:$J$309,("EC1"))+COUNTIF('Employee Info'!$J$10:$J$309,("EC2"))+COUNTIF('Employee Info'!$J$10:$J$309,("EC3"))+COUNTIF('Employee Info'!$J$10:$J$309,("EC4"))+COUNTIF('Employee Info'!$J$10:$J$309,("EC5"))+COUNTIF('Employee Info'!$J$10:$J$309,("EC6"))</f>
        <v>0</v>
      </c>
      <c r="G19" s="101">
        <f>COUNTIF('Employee Info'!$J$10:$J$309,("EF1"))+COUNTIF('Employee Info'!$J$10:$J$309,("EF2"))+COUNTIF('Employee Info'!$J$10:$J$309,("EF3"))+COUNTIF('Employee Info'!$J$10:$J$309,("EF4"))+COUNTIF('Employee Info'!$J$10:$J$309,("EF5"))+COUNTIF('Employee Info'!$J$10:$J$309,("EF6"))</f>
        <v>0</v>
      </c>
      <c r="H19" s="94">
        <f>SUM(D19:G19)</f>
        <v>0</v>
      </c>
      <c r="I19" s="101"/>
    </row>
    <row r="20" spans="1:10" s="94" customFormat="1" ht="30" x14ac:dyDescent="0.25">
      <c r="A20" s="195" t="s">
        <v>178</v>
      </c>
      <c r="B20" s="196" t="s">
        <v>149</v>
      </c>
      <c r="C20" s="197" t="s">
        <v>285</v>
      </c>
      <c r="D20" s="196" t="s">
        <v>30</v>
      </c>
      <c r="E20" s="196" t="s">
        <v>31</v>
      </c>
      <c r="F20" s="196" t="s">
        <v>134</v>
      </c>
      <c r="G20" s="196" t="s">
        <v>133</v>
      </c>
      <c r="H20" s="195" t="s">
        <v>80</v>
      </c>
      <c r="I20" s="195"/>
    </row>
    <row r="21" spans="1:10" ht="29.25" customHeight="1" x14ac:dyDescent="0.2">
      <c r="A21" s="107"/>
      <c r="B21" s="111"/>
      <c r="C21" s="132"/>
      <c r="D21" s="12"/>
      <c r="E21" s="108"/>
      <c r="F21" s="12"/>
      <c r="G21" s="12"/>
      <c r="H21" s="109">
        <f>$D$19*D21+$E$19*E21+$F$19*F21+$G$19*G21</f>
        <v>0</v>
      </c>
      <c r="I21" s="108"/>
    </row>
    <row r="22" spans="1:10" ht="29.25" customHeight="1" x14ac:dyDescent="0.2">
      <c r="A22" s="107"/>
      <c r="B22" s="111"/>
      <c r="C22" s="132"/>
      <c r="D22" s="12"/>
      <c r="E22" s="12"/>
      <c r="F22" s="12"/>
      <c r="G22" s="12"/>
      <c r="H22" s="109">
        <f t="shared" ref="H22:H30" si="1">$D$19*D22+$E$19*E22+$F$19*F22+$G$19*G22</f>
        <v>0</v>
      </c>
      <c r="I22" s="108"/>
    </row>
    <row r="23" spans="1:10" ht="29.25" customHeight="1" x14ac:dyDescent="0.2">
      <c r="A23" s="107"/>
      <c r="B23" s="111"/>
      <c r="C23" s="132"/>
      <c r="D23" s="12"/>
      <c r="E23" s="12"/>
      <c r="F23" s="12"/>
      <c r="G23" s="12"/>
      <c r="H23" s="109">
        <f t="shared" si="1"/>
        <v>0</v>
      </c>
      <c r="I23" s="108"/>
    </row>
    <row r="24" spans="1:10" ht="29.25" customHeight="1" x14ac:dyDescent="0.2">
      <c r="A24" s="107"/>
      <c r="B24" s="111"/>
      <c r="C24" s="132"/>
      <c r="D24" s="12"/>
      <c r="E24" s="12"/>
      <c r="F24" s="12"/>
      <c r="G24" s="12"/>
      <c r="H24" s="109">
        <f t="shared" si="1"/>
        <v>0</v>
      </c>
      <c r="I24" s="108"/>
    </row>
    <row r="25" spans="1:10" ht="29.25" customHeight="1" x14ac:dyDescent="0.2">
      <c r="A25" s="107"/>
      <c r="B25" s="111"/>
      <c r="C25" s="132"/>
      <c r="D25" s="12"/>
      <c r="E25" s="12"/>
      <c r="F25" s="12"/>
      <c r="G25" s="12"/>
      <c r="H25" s="109">
        <f t="shared" si="1"/>
        <v>0</v>
      </c>
      <c r="I25" s="108"/>
    </row>
    <row r="26" spans="1:10" ht="29.25" customHeight="1" x14ac:dyDescent="0.2">
      <c r="A26" s="107"/>
      <c r="B26" s="111"/>
      <c r="C26" s="132"/>
      <c r="D26" s="12"/>
      <c r="E26" s="12"/>
      <c r="F26" s="12"/>
      <c r="G26" s="12"/>
      <c r="H26" s="109">
        <f t="shared" si="1"/>
        <v>0</v>
      </c>
      <c r="I26" s="108"/>
    </row>
    <row r="27" spans="1:10" ht="29.25" customHeight="1" x14ac:dyDescent="0.2">
      <c r="A27" s="107"/>
      <c r="B27" s="111"/>
      <c r="C27" s="132"/>
      <c r="D27" s="12"/>
      <c r="E27" s="12"/>
      <c r="F27" s="12"/>
      <c r="G27" s="12"/>
      <c r="H27" s="109">
        <f t="shared" si="1"/>
        <v>0</v>
      </c>
      <c r="I27" s="108"/>
    </row>
    <row r="28" spans="1:10" ht="29.25" customHeight="1" x14ac:dyDescent="0.2">
      <c r="A28" s="107"/>
      <c r="B28" s="111"/>
      <c r="C28" s="132"/>
      <c r="D28" s="12"/>
      <c r="E28" s="12"/>
      <c r="F28" s="12"/>
      <c r="G28" s="12"/>
      <c r="H28" s="109">
        <f t="shared" si="1"/>
        <v>0</v>
      </c>
      <c r="I28" s="108"/>
    </row>
    <row r="29" spans="1:10" ht="29.25" customHeight="1" x14ac:dyDescent="0.2">
      <c r="A29" s="107"/>
      <c r="B29" s="111"/>
      <c r="C29" s="132"/>
      <c r="D29" s="12"/>
      <c r="E29" s="12"/>
      <c r="F29" s="12"/>
      <c r="G29" s="12"/>
      <c r="H29" s="109">
        <f t="shared" si="1"/>
        <v>0</v>
      </c>
      <c r="I29" s="108"/>
    </row>
    <row r="30" spans="1:10" ht="29.25" customHeight="1" x14ac:dyDescent="0.2">
      <c r="A30" s="107"/>
      <c r="B30" s="111"/>
      <c r="C30" s="132"/>
      <c r="D30" s="12"/>
      <c r="E30" s="12"/>
      <c r="F30" s="12"/>
      <c r="G30" s="12"/>
      <c r="H30" s="109">
        <f t="shared" si="1"/>
        <v>0</v>
      </c>
      <c r="I30" s="108"/>
    </row>
    <row r="31" spans="1:10" x14ac:dyDescent="0.2">
      <c r="A31" s="8"/>
      <c r="E31" s="13"/>
      <c r="F31" s="13"/>
      <c r="G31" s="13"/>
      <c r="H31" s="13"/>
      <c r="I31" s="94"/>
    </row>
    <row r="32" spans="1:10" s="94" customFormat="1" ht="15" x14ac:dyDescent="0.25">
      <c r="A32" s="553" t="s">
        <v>147</v>
      </c>
      <c r="B32" s="554"/>
      <c r="C32" s="554"/>
      <c r="D32" s="554"/>
      <c r="E32" s="554"/>
      <c r="F32" s="554"/>
      <c r="G32" s="554"/>
      <c r="H32" s="554"/>
      <c r="I32" s="554"/>
      <c r="J32" s="103"/>
    </row>
    <row r="33" spans="1:10" s="94" customFormat="1" ht="31.5" x14ac:dyDescent="0.25">
      <c r="A33" s="175" t="s">
        <v>181</v>
      </c>
      <c r="B33" s="176">
        <f>'Group Info'!H37</f>
        <v>0</v>
      </c>
      <c r="C33" s="101" t="s">
        <v>247</v>
      </c>
      <c r="D33" s="101"/>
      <c r="E33" s="101"/>
      <c r="F33" s="101"/>
      <c r="G33" s="101"/>
      <c r="I33" s="101"/>
    </row>
    <row r="34" spans="1:10" s="94" customFormat="1" ht="26.25" x14ac:dyDescent="0.25">
      <c r="A34" s="195" t="s">
        <v>178</v>
      </c>
      <c r="B34" s="196" t="s">
        <v>149</v>
      </c>
      <c r="C34" s="197" t="s">
        <v>275</v>
      </c>
      <c r="D34" s="557" t="s">
        <v>273</v>
      </c>
      <c r="E34" s="558"/>
      <c r="F34" s="233" t="s">
        <v>274</v>
      </c>
      <c r="G34" s="233" t="s">
        <v>276</v>
      </c>
      <c r="H34" s="233" t="s">
        <v>277</v>
      </c>
      <c r="I34" s="195" t="s">
        <v>80</v>
      </c>
    </row>
    <row r="35" spans="1:10" ht="29.25" customHeight="1" x14ac:dyDescent="0.2">
      <c r="A35" s="107"/>
      <c r="B35" s="111"/>
      <c r="C35" s="132"/>
      <c r="D35" s="559"/>
      <c r="E35" s="560"/>
      <c r="F35" s="235"/>
      <c r="G35" s="12"/>
      <c r="H35" s="234"/>
      <c r="I35" s="132"/>
    </row>
    <row r="36" spans="1:10" ht="29.25" customHeight="1" x14ac:dyDescent="0.2">
      <c r="A36" s="107"/>
      <c r="B36" s="111"/>
      <c r="C36" s="132"/>
      <c r="D36" s="559"/>
      <c r="E36" s="560"/>
      <c r="F36" s="235"/>
      <c r="G36" s="12"/>
      <c r="H36" s="225"/>
      <c r="I36" s="132"/>
    </row>
    <row r="37" spans="1:10" ht="29.25" customHeight="1" x14ac:dyDescent="0.2">
      <c r="A37" s="107"/>
      <c r="B37" s="111"/>
      <c r="C37" s="132"/>
      <c r="D37" s="559"/>
      <c r="E37" s="560"/>
      <c r="F37" s="235"/>
      <c r="G37" s="12"/>
      <c r="H37" s="225"/>
      <c r="I37" s="132"/>
    </row>
    <row r="38" spans="1:10" ht="29.25" customHeight="1" x14ac:dyDescent="0.2">
      <c r="A38" s="107"/>
      <c r="B38" s="111"/>
      <c r="C38" s="132"/>
      <c r="D38" s="559"/>
      <c r="E38" s="560"/>
      <c r="F38" s="235"/>
      <c r="G38" s="12"/>
      <c r="H38" s="225"/>
      <c r="I38" s="132"/>
    </row>
    <row r="39" spans="1:10" ht="16.5" customHeight="1" x14ac:dyDescent="0.25">
      <c r="G39" s="95"/>
      <c r="H39" s="96"/>
      <c r="I39" s="13"/>
    </row>
    <row r="40" spans="1:10" s="94" customFormat="1" ht="15" x14ac:dyDescent="0.25">
      <c r="A40" s="553" t="s">
        <v>146</v>
      </c>
      <c r="B40" s="554"/>
      <c r="C40" s="554"/>
      <c r="D40" s="554"/>
      <c r="E40" s="554"/>
      <c r="F40" s="554"/>
      <c r="G40" s="554"/>
      <c r="H40" s="554"/>
      <c r="I40" s="554"/>
      <c r="J40" s="103"/>
    </row>
    <row r="41" spans="1:10" s="94" customFormat="1" ht="31.5" x14ac:dyDescent="0.25">
      <c r="A41" s="175" t="s">
        <v>181</v>
      </c>
      <c r="B41" s="176">
        <f>'Group Info'!J37</f>
        <v>0</v>
      </c>
      <c r="C41" s="101" t="s">
        <v>247</v>
      </c>
      <c r="D41" s="101"/>
      <c r="E41" s="101"/>
      <c r="F41" s="101"/>
      <c r="G41" s="101"/>
      <c r="I41" s="101"/>
    </row>
    <row r="42" spans="1:10" s="94" customFormat="1" ht="39" x14ac:dyDescent="0.25">
      <c r="A42" s="195" t="s">
        <v>178</v>
      </c>
      <c r="B42" s="196" t="s">
        <v>149</v>
      </c>
      <c r="C42" s="197" t="s">
        <v>29</v>
      </c>
      <c r="D42" s="196" t="s">
        <v>248</v>
      </c>
      <c r="E42" s="196" t="s">
        <v>249</v>
      </c>
      <c r="F42" s="196" t="s">
        <v>250</v>
      </c>
      <c r="G42" s="196" t="s">
        <v>251</v>
      </c>
      <c r="H42" s="196" t="s">
        <v>252</v>
      </c>
      <c r="I42" s="195" t="s">
        <v>80</v>
      </c>
    </row>
    <row r="43" spans="1:10" ht="29.25" customHeight="1" x14ac:dyDescent="0.2">
      <c r="A43" s="107"/>
      <c r="B43" s="111"/>
      <c r="C43" s="132"/>
      <c r="D43" s="143"/>
      <c r="E43" s="177"/>
      <c r="F43" s="178"/>
      <c r="G43" s="143"/>
      <c r="H43" s="143"/>
      <c r="I43" s="132"/>
    </row>
    <row r="44" spans="1:10" ht="29.25" customHeight="1" x14ac:dyDescent="0.2">
      <c r="A44" s="107"/>
      <c r="B44" s="111"/>
      <c r="C44" s="132"/>
      <c r="D44" s="143"/>
      <c r="E44" s="177"/>
      <c r="F44" s="143"/>
      <c r="G44" s="143"/>
      <c r="H44" s="99"/>
      <c r="I44" s="132"/>
    </row>
    <row r="45" spans="1:10" ht="29.25" customHeight="1" x14ac:dyDescent="0.2">
      <c r="A45" s="107"/>
      <c r="B45" s="111"/>
      <c r="C45" s="132"/>
      <c r="D45" s="143"/>
      <c r="E45" s="177"/>
      <c r="F45" s="143"/>
      <c r="G45" s="143"/>
      <c r="H45" s="99"/>
      <c r="I45" s="132"/>
    </row>
    <row r="46" spans="1:10" ht="29.25" customHeight="1" x14ac:dyDescent="0.2">
      <c r="A46" s="107"/>
      <c r="B46" s="111"/>
      <c r="C46" s="132"/>
      <c r="D46" s="143"/>
      <c r="E46" s="177"/>
      <c r="F46" s="143"/>
      <c r="G46" s="143"/>
      <c r="H46" s="99"/>
      <c r="I46" s="132"/>
    </row>
    <row r="47" spans="1:10" ht="15" x14ac:dyDescent="0.25">
      <c r="A47" s="8" t="s">
        <v>253</v>
      </c>
      <c r="G47" s="95"/>
      <c r="H47" s="96"/>
      <c r="I47" s="13"/>
    </row>
    <row r="48" spans="1:10" s="94" customFormat="1" ht="15" x14ac:dyDescent="0.25">
      <c r="A48" s="553" t="s">
        <v>199</v>
      </c>
      <c r="B48" s="554"/>
      <c r="C48" s="554"/>
      <c r="D48" s="554"/>
      <c r="E48" s="554"/>
      <c r="F48" s="554"/>
      <c r="G48" s="554"/>
      <c r="H48" s="554"/>
      <c r="I48" s="554"/>
      <c r="J48" s="103"/>
    </row>
    <row r="49" spans="1:10" s="94" customFormat="1" ht="31.5" x14ac:dyDescent="0.25">
      <c r="A49" s="175" t="s">
        <v>181</v>
      </c>
      <c r="B49" s="176">
        <f>'Group Info'!L37</f>
        <v>0</v>
      </c>
      <c r="C49" s="101" t="s">
        <v>247</v>
      </c>
      <c r="D49" s="101">
        <f>COUNTIF('Employee Info'!$M$10:$M$309,("EE1"))+COUNTIF('Employee Info'!$M$10:$M$309,("EE2"))+COUNTIF('Employee Info'!$M$10:$M$309,("EE3"))+COUNTIF('Employee Info'!$M$10:$M$309,("EE4"))+COUNTIF('Employee Info'!$M$10:$M$309,("EE5"))+COUNTIF('Employee Info'!$M$10:$M$309,("EE6"))</f>
        <v>0</v>
      </c>
      <c r="E49" s="101">
        <f>COUNTIF('Employee Info'!$M$10:$M$309,("ES1"))+COUNTIF('Employee Info'!$M$10:$M$309,("ES2"))+COUNTIF('Employee Info'!$M$10:$M$309,("ES3"))+COUNTIF('Employee Info'!$M$10:$M$309,("ES4"))+COUNTIF('Employee Info'!$M$10:$M$309,("ES5"))+COUNTIF('Employee Info'!$M$10:$M$309,("ES6"))</f>
        <v>0</v>
      </c>
      <c r="F49" s="101">
        <f>COUNTIF('Employee Info'!$M$10:$M$309,("EC1"))+COUNTIF('Employee Info'!$M$10:$M$309,("EC2"))+COUNTIF('Employee Info'!$M$10:$M$309,("EC3"))+COUNTIF('Employee Info'!$M$10:$M$309,("EC4"))+COUNTIF('Employee Info'!$M$10:$M$309,("EC5"))+COUNTIF('Employee Info'!$M$10:$M$309,("EC6"))</f>
        <v>0</v>
      </c>
      <c r="G49" s="101">
        <f>COUNTIF('Employee Info'!$M$10:$M$309,("EF1"))+COUNTIF('Employee Info'!$M$10:$M$309,("EF2"))+COUNTIF('Employee Info'!$M$10:$M$309,("EF3"))+COUNTIF('Employee Info'!$M$10:$M$309,("EF4"))+COUNTIF('Employee Info'!$M$10:$M$309,("EF5"))+COUNTIF('Employee Info'!$M$10:$M$309,("EF6"))</f>
        <v>0</v>
      </c>
      <c r="H49" s="94">
        <f>SUM(D49:G49)</f>
        <v>0</v>
      </c>
      <c r="I49" s="101"/>
    </row>
    <row r="50" spans="1:10" s="94" customFormat="1" ht="26.25" x14ac:dyDescent="0.25">
      <c r="A50" s="195" t="s">
        <v>178</v>
      </c>
      <c r="B50" s="196" t="s">
        <v>149</v>
      </c>
      <c r="C50" s="197" t="s">
        <v>29</v>
      </c>
      <c r="D50" s="196" t="s">
        <v>30</v>
      </c>
      <c r="E50" s="196" t="s">
        <v>31</v>
      </c>
      <c r="F50" s="196" t="s">
        <v>134</v>
      </c>
      <c r="G50" s="196" t="s">
        <v>133</v>
      </c>
      <c r="H50" s="195" t="s">
        <v>80</v>
      </c>
      <c r="I50" s="195"/>
    </row>
    <row r="51" spans="1:10" ht="29.25" customHeight="1" x14ac:dyDescent="0.2">
      <c r="A51" s="107"/>
      <c r="B51" s="111"/>
      <c r="C51" s="132"/>
      <c r="D51" s="12"/>
      <c r="E51" s="12"/>
      <c r="F51" s="12"/>
      <c r="G51" s="12"/>
      <c r="H51" s="109">
        <f>$D$49*D51+$E$49*E51+$F$49*F51+$G$49*G51</f>
        <v>0</v>
      </c>
      <c r="I51" s="108"/>
    </row>
    <row r="52" spans="1:10" ht="29.25" customHeight="1" x14ac:dyDescent="0.2">
      <c r="A52" s="107"/>
      <c r="B52" s="111"/>
      <c r="C52" s="132"/>
      <c r="D52" s="12"/>
      <c r="E52" s="12"/>
      <c r="F52" s="12"/>
      <c r="G52" s="12"/>
      <c r="H52" s="109">
        <f t="shared" ref="H52:H54" si="2">$D$49*D52+$E$49*E52+$F$49*F52+$G$49*G52</f>
        <v>0</v>
      </c>
      <c r="I52" s="108"/>
    </row>
    <row r="53" spans="1:10" ht="29.25" customHeight="1" x14ac:dyDescent="0.2">
      <c r="A53" s="107"/>
      <c r="B53" s="111"/>
      <c r="C53" s="132"/>
      <c r="D53" s="12"/>
      <c r="E53" s="12"/>
      <c r="F53" s="12"/>
      <c r="G53" s="12"/>
      <c r="H53" s="109">
        <f t="shared" si="2"/>
        <v>0</v>
      </c>
      <c r="I53" s="108"/>
    </row>
    <row r="54" spans="1:10" ht="29.25" customHeight="1" x14ac:dyDescent="0.2">
      <c r="A54" s="107"/>
      <c r="B54" s="111"/>
      <c r="C54" s="132"/>
      <c r="D54" s="12"/>
      <c r="E54" s="12"/>
      <c r="F54" s="12"/>
      <c r="G54" s="12"/>
      <c r="H54" s="109">
        <f t="shared" si="2"/>
        <v>0</v>
      </c>
      <c r="I54" s="108"/>
    </row>
    <row r="55" spans="1:10" ht="15" x14ac:dyDescent="0.25">
      <c r="G55" s="95"/>
      <c r="H55" s="96"/>
      <c r="I55" s="13"/>
    </row>
    <row r="56" spans="1:10" s="94" customFormat="1" ht="15" x14ac:dyDescent="0.25">
      <c r="A56" s="553" t="s">
        <v>139</v>
      </c>
      <c r="B56" s="554"/>
      <c r="C56" s="554"/>
      <c r="D56" s="554"/>
      <c r="E56" s="554"/>
      <c r="F56" s="554"/>
      <c r="G56" s="554"/>
      <c r="H56" s="554"/>
      <c r="I56" s="554"/>
      <c r="J56" s="103"/>
    </row>
    <row r="57" spans="1:10" s="94" customFormat="1" ht="31.5" x14ac:dyDescent="0.25">
      <c r="A57" s="175" t="s">
        <v>181</v>
      </c>
      <c r="B57" s="176">
        <f>'Group Info'!N37</f>
        <v>0</v>
      </c>
      <c r="C57" s="101" t="s">
        <v>247</v>
      </c>
      <c r="D57" s="101"/>
      <c r="E57" s="101"/>
      <c r="F57" s="101"/>
      <c r="G57" s="101"/>
      <c r="I57" s="101"/>
    </row>
    <row r="58" spans="1:10" s="94" customFormat="1" ht="26.25" x14ac:dyDescent="0.25">
      <c r="A58" s="195" t="s">
        <v>178</v>
      </c>
      <c r="B58" s="196" t="s">
        <v>149</v>
      </c>
      <c r="C58" s="197" t="s">
        <v>29</v>
      </c>
      <c r="D58" s="233" t="s">
        <v>280</v>
      </c>
      <c r="E58" s="233" t="s">
        <v>281</v>
      </c>
      <c r="F58" s="233" t="s">
        <v>283</v>
      </c>
      <c r="G58" s="233" t="s">
        <v>282</v>
      </c>
      <c r="H58" s="196"/>
      <c r="I58" s="195" t="s">
        <v>80</v>
      </c>
    </row>
    <row r="59" spans="1:10" ht="29.25" customHeight="1" x14ac:dyDescent="0.2">
      <c r="A59" s="107"/>
      <c r="B59" s="111"/>
      <c r="C59" s="132"/>
      <c r="D59" s="236"/>
      <c r="E59" s="236"/>
      <c r="F59" s="236"/>
      <c r="G59" s="236"/>
      <c r="H59" s="99"/>
      <c r="I59" s="132"/>
    </row>
    <row r="60" spans="1:10" ht="29.25" customHeight="1" x14ac:dyDescent="0.2">
      <c r="A60" s="107"/>
      <c r="B60" s="111"/>
      <c r="C60" s="132"/>
      <c r="D60" s="236"/>
      <c r="E60" s="236"/>
      <c r="F60" s="236"/>
      <c r="G60" s="236"/>
      <c r="H60" s="99"/>
      <c r="I60" s="132"/>
    </row>
    <row r="61" spans="1:10" ht="29.25" customHeight="1" x14ac:dyDescent="0.2">
      <c r="A61" s="107"/>
      <c r="B61" s="111"/>
      <c r="C61" s="132"/>
      <c r="D61" s="236"/>
      <c r="E61" s="236"/>
      <c r="F61" s="236"/>
      <c r="G61" s="236"/>
      <c r="H61" s="99"/>
      <c r="I61" s="132"/>
    </row>
    <row r="62" spans="1:10" ht="29.25" customHeight="1" x14ac:dyDescent="0.2">
      <c r="A62" s="107"/>
      <c r="B62" s="111"/>
      <c r="C62" s="132"/>
      <c r="D62" s="236"/>
      <c r="E62" s="236"/>
      <c r="F62" s="236"/>
      <c r="G62" s="236"/>
      <c r="H62" s="99"/>
      <c r="I62" s="132"/>
    </row>
    <row r="64" spans="1:10" hidden="1" x14ac:dyDescent="0.2"/>
    <row r="65" spans="1:10" hidden="1" x14ac:dyDescent="0.2"/>
    <row r="66" spans="1:10" ht="14.25" hidden="1" customHeight="1" x14ac:dyDescent="0.2">
      <c r="A66" s="8" t="s">
        <v>150</v>
      </c>
    </row>
    <row r="67" spans="1:10" hidden="1" x14ac:dyDescent="0.2"/>
    <row r="68" spans="1:10" s="10" customFormat="1" hidden="1" x14ac:dyDescent="0.2">
      <c r="A68" s="10" t="s">
        <v>151</v>
      </c>
      <c r="B68" s="9"/>
      <c r="C68" s="9" t="s">
        <v>156</v>
      </c>
      <c r="D68" s="10" t="s">
        <v>149</v>
      </c>
      <c r="G68" s="10" t="s">
        <v>179</v>
      </c>
      <c r="J68" s="94"/>
    </row>
    <row r="69" spans="1:10" hidden="1" x14ac:dyDescent="0.2">
      <c r="A69" s="8"/>
      <c r="D69" s="8"/>
    </row>
    <row r="70" spans="1:10" hidden="1" x14ac:dyDescent="0.2">
      <c r="A70" s="8" t="s">
        <v>152</v>
      </c>
      <c r="C70" s="133" t="s">
        <v>157</v>
      </c>
      <c r="D70" s="8" t="s">
        <v>62</v>
      </c>
      <c r="G70" s="97" t="s">
        <v>183</v>
      </c>
    </row>
    <row r="71" spans="1:10" hidden="1" x14ac:dyDescent="0.2">
      <c r="A71" s="8" t="s">
        <v>153</v>
      </c>
      <c r="C71" s="133" t="s">
        <v>158</v>
      </c>
      <c r="D71" s="237" t="s">
        <v>279</v>
      </c>
      <c r="G71" s="8" t="s">
        <v>184</v>
      </c>
    </row>
    <row r="72" spans="1:10" hidden="1" x14ac:dyDescent="0.2">
      <c r="A72" s="8" t="s">
        <v>136</v>
      </c>
      <c r="C72" s="133" t="s">
        <v>159</v>
      </c>
      <c r="D72" s="8" t="s">
        <v>82</v>
      </c>
      <c r="G72" s="8" t="s">
        <v>185</v>
      </c>
    </row>
    <row r="73" spans="1:10" hidden="1" x14ac:dyDescent="0.2">
      <c r="A73" s="8" t="s">
        <v>154</v>
      </c>
      <c r="C73" s="133" t="s">
        <v>160</v>
      </c>
      <c r="D73" s="8" t="s">
        <v>79</v>
      </c>
      <c r="G73" s="97" t="s">
        <v>186</v>
      </c>
    </row>
    <row r="74" spans="1:10" hidden="1" x14ac:dyDescent="0.2">
      <c r="A74" s="8" t="s">
        <v>182</v>
      </c>
      <c r="C74" s="133" t="s">
        <v>161</v>
      </c>
      <c r="D74" s="8" t="s">
        <v>86</v>
      </c>
      <c r="G74" s="8" t="s">
        <v>187</v>
      </c>
    </row>
    <row r="75" spans="1:10" hidden="1" x14ac:dyDescent="0.2">
      <c r="A75" s="8" t="s">
        <v>155</v>
      </c>
      <c r="C75" s="133" t="s">
        <v>162</v>
      </c>
      <c r="D75" s="237" t="s">
        <v>297</v>
      </c>
      <c r="G75" s="8" t="s">
        <v>188</v>
      </c>
    </row>
    <row r="76" spans="1:10" hidden="1" x14ac:dyDescent="0.2">
      <c r="C76" s="133" t="s">
        <v>163</v>
      </c>
      <c r="D76" s="237" t="s">
        <v>288</v>
      </c>
      <c r="G76" s="97" t="s">
        <v>189</v>
      </c>
    </row>
    <row r="77" spans="1:10" hidden="1" x14ac:dyDescent="0.2">
      <c r="C77" s="133" t="s">
        <v>164</v>
      </c>
      <c r="D77" s="8" t="s">
        <v>34</v>
      </c>
      <c r="G77" s="97" t="s">
        <v>190</v>
      </c>
    </row>
    <row r="78" spans="1:10" hidden="1" x14ac:dyDescent="0.2">
      <c r="C78" s="133" t="s">
        <v>165</v>
      </c>
      <c r="D78" s="237" t="s">
        <v>296</v>
      </c>
      <c r="G78" s="97" t="s">
        <v>191</v>
      </c>
    </row>
    <row r="79" spans="1:10" hidden="1" x14ac:dyDescent="0.2">
      <c r="A79" s="8" t="s">
        <v>254</v>
      </c>
      <c r="C79" s="133" t="s">
        <v>166</v>
      </c>
      <c r="D79" t="s">
        <v>38</v>
      </c>
      <c r="G79" s="97" t="s">
        <v>192</v>
      </c>
    </row>
    <row r="80" spans="1:10" hidden="1" x14ac:dyDescent="0.2">
      <c r="C80" s="133" t="s">
        <v>167</v>
      </c>
      <c r="D80" s="8" t="s">
        <v>85</v>
      </c>
      <c r="G80" s="97" t="s">
        <v>193</v>
      </c>
    </row>
    <row r="81" spans="1:7" hidden="1" x14ac:dyDescent="0.2">
      <c r="A81" s="8" t="s">
        <v>84</v>
      </c>
      <c r="C81" s="133" t="s">
        <v>168</v>
      </c>
      <c r="D81" t="s">
        <v>37</v>
      </c>
      <c r="G81" s="97" t="s">
        <v>194</v>
      </c>
    </row>
    <row r="82" spans="1:7" hidden="1" x14ac:dyDescent="0.2">
      <c r="A82" s="8" t="s">
        <v>255</v>
      </c>
      <c r="C82" s="133" t="s">
        <v>169</v>
      </c>
      <c r="D82" t="s">
        <v>112</v>
      </c>
      <c r="G82" s="97" t="s">
        <v>195</v>
      </c>
    </row>
    <row r="83" spans="1:7" hidden="1" x14ac:dyDescent="0.2">
      <c r="C83" s="133" t="s">
        <v>170</v>
      </c>
      <c r="D83" t="s">
        <v>36</v>
      </c>
      <c r="G83" s="97" t="s">
        <v>196</v>
      </c>
    </row>
    <row r="84" spans="1:7" hidden="1" x14ac:dyDescent="0.2">
      <c r="C84" s="133" t="s">
        <v>171</v>
      </c>
      <c r="D84" t="s">
        <v>287</v>
      </c>
      <c r="G84" s="97" t="s">
        <v>197</v>
      </c>
    </row>
    <row r="85" spans="1:7" hidden="1" x14ac:dyDescent="0.2">
      <c r="C85" s="133" t="s">
        <v>172</v>
      </c>
      <c r="D85" s="293" t="s">
        <v>295</v>
      </c>
    </row>
    <row r="86" spans="1:7" hidden="1" x14ac:dyDescent="0.2">
      <c r="C86" s="133" t="s">
        <v>173</v>
      </c>
      <c r="D86" t="s">
        <v>284</v>
      </c>
    </row>
    <row r="87" spans="1:7" hidden="1" x14ac:dyDescent="0.2">
      <c r="C87" s="133" t="s">
        <v>174</v>
      </c>
      <c r="D87" t="s">
        <v>35</v>
      </c>
    </row>
    <row r="88" spans="1:7" hidden="1" x14ac:dyDescent="0.2">
      <c r="C88" s="133" t="s">
        <v>175</v>
      </c>
      <c r="D88" s="8" t="s">
        <v>33</v>
      </c>
    </row>
    <row r="89" spans="1:7" hidden="1" x14ac:dyDescent="0.2">
      <c r="C89" s="133" t="s">
        <v>176</v>
      </c>
      <c r="D89" t="s">
        <v>223</v>
      </c>
    </row>
    <row r="90" spans="1:7" hidden="1" x14ac:dyDescent="0.2">
      <c r="D90" s="8" t="s">
        <v>81</v>
      </c>
    </row>
    <row r="91" spans="1:7" hidden="1" x14ac:dyDescent="0.2">
      <c r="D91" s="8" t="s">
        <v>222</v>
      </c>
    </row>
    <row r="92" spans="1:7" hidden="1" x14ac:dyDescent="0.2">
      <c r="D92" s="237" t="s">
        <v>278</v>
      </c>
    </row>
    <row r="93" spans="1:7" hidden="1" x14ac:dyDescent="0.2">
      <c r="D93" s="8" t="s">
        <v>39</v>
      </c>
    </row>
  </sheetData>
  <sheetProtection algorithmName="SHA-512" hashValue="EXCKhH8w1riRgiqhOABoCNAzKKtoNe1+ykkpaWME3XbpowUZ/WgB9crJO745p/sfMeIWS0D+g/G2gY3AK5mE3Q==" saltValue="ubP+RAfMNP58hx7hTXgs9w==" spinCount="100000" sheet="1" objects="1" scenarios="1"/>
  <sortState ref="D71:D89">
    <sortCondition ref="D70"/>
  </sortState>
  <mergeCells count="14">
    <mergeCell ref="C1:D2"/>
    <mergeCell ref="C3:D3"/>
    <mergeCell ref="E1:I1"/>
    <mergeCell ref="A56:I56"/>
    <mergeCell ref="A18:I18"/>
    <mergeCell ref="A4:I4"/>
    <mergeCell ref="A32:I32"/>
    <mergeCell ref="A40:I40"/>
    <mergeCell ref="A48:I48"/>
    <mergeCell ref="D34:E34"/>
    <mergeCell ref="D35:E35"/>
    <mergeCell ref="D36:E36"/>
    <mergeCell ref="D37:E37"/>
    <mergeCell ref="D38:E38"/>
  </mergeCells>
  <dataValidations count="4">
    <dataValidation type="list" allowBlank="1" showInputMessage="1" showErrorMessage="1" sqref="I7:I16" xr:uid="{00000000-0002-0000-0300-000000000000}">
      <formula1>$A$69:$A$75</formula1>
    </dataValidation>
    <dataValidation type="list" allowBlank="1" showInputMessage="1" showErrorMessage="1" sqref="A7:A16 A35:A38 A21:A30 A51:A54 A43:A46 A59:A62" xr:uid="{00000000-0002-0000-0300-000001000000}">
      <formula1>$C$69:$C$89</formula1>
    </dataValidation>
    <dataValidation type="list" allowBlank="1" showInputMessage="1" showErrorMessage="1" sqref="H44:H46 H59:H62" xr:uid="{00000000-0002-0000-0300-000002000000}">
      <formula1>$A$80:$A$82</formula1>
    </dataValidation>
    <dataValidation type="list" allowBlank="1" showInputMessage="1" showErrorMessage="1" sqref="B7:B16 B59:B62 B43:B46 B51:B54 B21:B30 B35:B38" xr:uid="{00000000-0002-0000-0300-000003000000}">
      <formula1>$D$69:$D$93</formula1>
    </dataValidation>
  </dataValidations>
  <hyperlinks>
    <hyperlink ref="G70" r:id="rId1" display="PDF SOB" xr:uid="{00000000-0004-0000-0300-000000000000}"/>
    <hyperlink ref="G73" r:id="rId2" display="PDF SOB" xr:uid="{00000000-0004-0000-0300-000001000000}"/>
    <hyperlink ref="G76" r:id="rId3" display="PDF SOB" xr:uid="{00000000-0004-0000-0300-000002000000}"/>
    <hyperlink ref="G77" r:id="rId4" display="PDF SOB" xr:uid="{00000000-0004-0000-0300-000003000000}"/>
    <hyperlink ref="G78" r:id="rId5" display="PDF SOB" xr:uid="{00000000-0004-0000-0300-000004000000}"/>
    <hyperlink ref="G79" r:id="rId6" display="PDF SOB" xr:uid="{00000000-0004-0000-0300-000005000000}"/>
    <hyperlink ref="G80" r:id="rId7" display="PDF SOB" xr:uid="{00000000-0004-0000-0300-000006000000}"/>
    <hyperlink ref="G81" r:id="rId8" display="PDF SOB" xr:uid="{00000000-0004-0000-0300-000007000000}"/>
    <hyperlink ref="G82" r:id="rId9" display="PDF SOB" xr:uid="{00000000-0004-0000-0300-000008000000}"/>
    <hyperlink ref="G83" r:id="rId10" display="PDF SOB" xr:uid="{00000000-0004-0000-0300-000009000000}"/>
    <hyperlink ref="G84" r:id="rId11" display="PDF SOB" xr:uid="{00000000-0004-0000-0300-00000A000000}"/>
    <hyperlink ref="E1" r:id="rId12" xr:uid="{00000000-0004-0000-0300-00000B000000}"/>
  </hyperlinks>
  <pageMargins left="0.7" right="0.7" top="0.75" bottom="0.75" header="0.3" footer="0.3"/>
  <pageSetup scale="63" orientation="portrait" r:id="rId13"/>
  <rowBreaks count="3" manualBreakCount="3">
    <brk id="16" max="9" man="1"/>
    <brk id="31" max="9" man="1"/>
    <brk id="39" max="9" man="1"/>
  </rowBreaks>
  <colBreaks count="1" manualBreakCount="1">
    <brk id="9" max="1048575" man="1"/>
  </colBreaks>
  <drawing r:id="rId1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93"/>
  <sheetViews>
    <sheetView zoomScaleNormal="100" workbookViewId="0">
      <selection activeCell="A65" sqref="A65:XFD93"/>
    </sheetView>
  </sheetViews>
  <sheetFormatPr defaultRowHeight="12.75" x14ac:dyDescent="0.2"/>
  <cols>
    <col min="1" max="1" width="11.42578125" customWidth="1"/>
    <col min="2" max="2" width="20.28515625" style="138" customWidth="1"/>
    <col min="3" max="3" width="32" style="138" customWidth="1"/>
    <col min="4" max="4" width="12.28515625" customWidth="1"/>
    <col min="5" max="5" width="10.5703125" customWidth="1"/>
    <col min="6" max="6" width="10.85546875" customWidth="1"/>
    <col min="7" max="7" width="11.42578125" customWidth="1"/>
    <col min="8" max="8" width="13" customWidth="1"/>
    <col min="9" max="9" width="13.28515625" customWidth="1"/>
  </cols>
  <sheetData>
    <row r="1" spans="1:11" ht="27" customHeight="1" x14ac:dyDescent="0.2">
      <c r="A1" s="1"/>
      <c r="B1" s="2"/>
      <c r="C1" s="543" t="s">
        <v>271</v>
      </c>
      <c r="D1" s="542"/>
      <c r="E1" s="546" t="s">
        <v>225</v>
      </c>
      <c r="F1" s="546"/>
      <c r="G1" s="546"/>
      <c r="H1" s="546"/>
      <c r="I1" s="546"/>
      <c r="J1" s="217"/>
    </row>
    <row r="2" spans="1:11" ht="27" customHeight="1" x14ac:dyDescent="0.2">
      <c r="A2" s="3"/>
      <c r="B2" s="4"/>
      <c r="C2" s="549"/>
      <c r="D2" s="549"/>
      <c r="E2" s="5" t="s">
        <v>3</v>
      </c>
      <c r="F2" s="211"/>
      <c r="G2" s="211"/>
      <c r="H2" s="211"/>
      <c r="I2" s="210"/>
      <c r="J2" s="218"/>
    </row>
    <row r="3" spans="1:11" ht="27" customHeight="1" thickBot="1" x14ac:dyDescent="0.25">
      <c r="A3" s="17"/>
      <c r="B3" s="18"/>
      <c r="C3" s="550">
        <f>'Group Info'!A8</f>
        <v>0</v>
      </c>
      <c r="D3" s="551"/>
      <c r="E3" s="212" t="s">
        <v>4</v>
      </c>
      <c r="F3" s="212"/>
      <c r="G3" s="212"/>
      <c r="H3" s="212"/>
      <c r="I3" s="15"/>
      <c r="J3" s="16"/>
    </row>
    <row r="4" spans="1:11" s="94" customFormat="1" ht="15" x14ac:dyDescent="0.25">
      <c r="A4" s="553" t="s">
        <v>138</v>
      </c>
      <c r="B4" s="554"/>
      <c r="C4" s="554"/>
      <c r="D4" s="554"/>
      <c r="E4" s="554"/>
      <c r="F4" s="554"/>
      <c r="G4" s="554"/>
      <c r="H4" s="554"/>
      <c r="I4" s="554"/>
      <c r="J4" s="554"/>
      <c r="K4" s="103"/>
    </row>
    <row r="5" spans="1:11" s="94" customFormat="1" ht="47.25" x14ac:dyDescent="0.2">
      <c r="A5" s="136" t="s">
        <v>221</v>
      </c>
      <c r="B5" s="176">
        <f>'Group Info'!D38</f>
        <v>0</v>
      </c>
      <c r="C5" s="101" t="s">
        <v>247</v>
      </c>
      <c r="D5" s="101">
        <f>COUNTIF('Employee Info'!$I$10:$I$309,("EE1"))+COUNTIF('Employee Info'!$I$10:$I$309,("EE2"))+COUNTIF('Employee Info'!$I$10:$I$309,("EE3"))+COUNTIF('Employee Info'!$I$10:$I$309,("EE4"))+COUNTIF('Employee Info'!$I$10:$I$309,("EE5"))+COUNTIF('Employee Info'!$I$10:$I$309,("EE6"))</f>
        <v>0</v>
      </c>
      <c r="E5" s="101">
        <f>COUNTIF('Employee Info'!$I$10:$I$309,("ES1"))+COUNTIF('Employee Info'!$I$10:$I$309,("ES2"))+COUNTIF('Employee Info'!$I$10:$I$309,("ES3"))+COUNTIF('Employee Info'!$I$10:$I$309,("ES4"))+COUNTIF('Employee Info'!$I$10:$I$309,("ES5"))+COUNTIF('Employee Info'!$I$10:$I$309,("ES6"))</f>
        <v>0</v>
      </c>
      <c r="F5" s="101">
        <f>COUNTIF('Employee Info'!$I$10:$I$309,("EC1"))+COUNTIF('Employee Info'!$I$10:$I$309,("EC2"))+COUNTIF('Employee Info'!$I$10:$I$309,("EC3"))+COUNTIF('Employee Info'!$I$10:$I$309,("EC4"))+COUNTIF('Employee Info'!$I$10:$I$309,("EC5"))+COUNTIF('Employee Info'!$I$10:$I$309,("EC6"))</f>
        <v>0</v>
      </c>
      <c r="G5" s="101">
        <f>COUNTIF('Employee Info'!$I$10:$I$309,("EF1"))+COUNTIF('Employee Info'!$I$10:$I$309,("EF2"))+COUNTIF('Employee Info'!$I$10:$I$309,("EF3"))+COUNTIF('Employee Info'!$I$10:$I$309,("EF4"))+COUNTIF('Employee Info'!$I$10:$I$309,("EF5"))+COUNTIF('Employee Info'!$I$10:$I$309,("EF6"))</f>
        <v>0</v>
      </c>
      <c r="H5" s="94">
        <f>SUM(D5:G5)</f>
        <v>0</v>
      </c>
      <c r="I5" s="101"/>
    </row>
    <row r="6" spans="1:11" s="94" customFormat="1" ht="30" x14ac:dyDescent="0.25">
      <c r="A6" s="195" t="s">
        <v>178</v>
      </c>
      <c r="B6" s="196" t="s">
        <v>149</v>
      </c>
      <c r="C6" s="197" t="s">
        <v>299</v>
      </c>
      <c r="D6" s="196" t="s">
        <v>30</v>
      </c>
      <c r="E6" s="196" t="s">
        <v>31</v>
      </c>
      <c r="F6" s="196" t="s">
        <v>134</v>
      </c>
      <c r="G6" s="196" t="s">
        <v>133</v>
      </c>
      <c r="H6" s="195" t="s">
        <v>80</v>
      </c>
      <c r="I6" s="195" t="s">
        <v>135</v>
      </c>
      <c r="J6" s="195" t="s">
        <v>148</v>
      </c>
    </row>
    <row r="7" spans="1:11" ht="51" customHeight="1" x14ac:dyDescent="0.2">
      <c r="A7" s="107"/>
      <c r="B7" s="111"/>
      <c r="C7" s="132"/>
      <c r="D7" s="12"/>
      <c r="E7" s="12"/>
      <c r="F7" s="12"/>
      <c r="G7" s="12"/>
      <c r="H7" s="109">
        <f>$D$5*D7+$E$5*E7+$F$5*F7+$G$5*G7</f>
        <v>0</v>
      </c>
      <c r="I7" s="110"/>
      <c r="J7" s="137" t="e">
        <f>IF(A7='Current Plans'!A7,'New Plans'!H7/'Current Plans'!H7-1,"NA")</f>
        <v>#DIV/0!</v>
      </c>
    </row>
    <row r="8" spans="1:11" ht="51" customHeight="1" x14ac:dyDescent="0.2">
      <c r="A8" s="107"/>
      <c r="B8" s="111"/>
      <c r="C8" s="132"/>
      <c r="D8" s="12"/>
      <c r="E8" s="12"/>
      <c r="F8" s="12"/>
      <c r="G8" s="12"/>
      <c r="H8" s="109">
        <f t="shared" ref="H8:H15" si="0">$D$5*D8+$E$5*E8+$F$5*F8+$G$5*G8</f>
        <v>0</v>
      </c>
      <c r="I8" s="110"/>
      <c r="J8" s="137" t="e">
        <f>IF(A8='Current Plans'!A8,'New Plans'!H8/'Current Plans'!H8-1,"NA")</f>
        <v>#DIV/0!</v>
      </c>
    </row>
    <row r="9" spans="1:11" ht="51" customHeight="1" x14ac:dyDescent="0.2">
      <c r="A9" s="107"/>
      <c r="B9" s="111"/>
      <c r="C9" s="132"/>
      <c r="D9" s="12"/>
      <c r="E9" s="12"/>
      <c r="F9" s="12"/>
      <c r="G9" s="12"/>
      <c r="H9" s="109">
        <f t="shared" si="0"/>
        <v>0</v>
      </c>
      <c r="I9" s="110"/>
      <c r="J9" s="137" t="e">
        <f>IF(A9='Current Plans'!A9,'New Plans'!H9/'Current Plans'!H9-1,"NA")</f>
        <v>#DIV/0!</v>
      </c>
    </row>
    <row r="10" spans="1:11" ht="51" customHeight="1" x14ac:dyDescent="0.2">
      <c r="A10" s="107"/>
      <c r="B10" s="111"/>
      <c r="C10" s="132"/>
      <c r="D10" s="12"/>
      <c r="E10" s="12"/>
      <c r="F10" s="12"/>
      <c r="G10" s="12"/>
      <c r="H10" s="109">
        <f t="shared" si="0"/>
        <v>0</v>
      </c>
      <c r="I10" s="110"/>
      <c r="J10" s="137" t="e">
        <f>IF(A10='Current Plans'!A10,'New Plans'!H10/'Current Plans'!H10-1,"NA")</f>
        <v>#DIV/0!</v>
      </c>
    </row>
    <row r="11" spans="1:11" ht="51" customHeight="1" x14ac:dyDescent="0.2">
      <c r="A11" s="107"/>
      <c r="B11" s="111"/>
      <c r="C11" s="132"/>
      <c r="D11" s="12"/>
      <c r="E11" s="12"/>
      <c r="F11" s="12"/>
      <c r="G11" s="12"/>
      <c r="H11" s="109">
        <f t="shared" si="0"/>
        <v>0</v>
      </c>
      <c r="I11" s="110"/>
      <c r="J11" s="137" t="e">
        <f>IF(A11='Current Plans'!A11,'New Plans'!H11/'Current Plans'!H11-1,"NA")</f>
        <v>#DIV/0!</v>
      </c>
    </row>
    <row r="12" spans="1:11" ht="51" customHeight="1" x14ac:dyDescent="0.2">
      <c r="A12" s="107"/>
      <c r="B12" s="111"/>
      <c r="C12" s="132"/>
      <c r="D12" s="12"/>
      <c r="E12" s="12"/>
      <c r="F12" s="12"/>
      <c r="G12" s="12"/>
      <c r="H12" s="109">
        <f t="shared" si="0"/>
        <v>0</v>
      </c>
      <c r="I12" s="110"/>
      <c r="J12" s="137" t="e">
        <f>IF(A12='Current Plans'!A12,'New Plans'!H12/'Current Plans'!H12-1,"NA")</f>
        <v>#DIV/0!</v>
      </c>
    </row>
    <row r="13" spans="1:11" ht="51" customHeight="1" x14ac:dyDescent="0.2">
      <c r="A13" s="107"/>
      <c r="B13" s="111"/>
      <c r="C13" s="132"/>
      <c r="D13" s="12"/>
      <c r="E13" s="12"/>
      <c r="F13" s="12"/>
      <c r="G13" s="12"/>
      <c r="H13" s="109">
        <f t="shared" si="0"/>
        <v>0</v>
      </c>
      <c r="I13" s="110"/>
      <c r="J13" s="137" t="e">
        <f>IF(A13='Current Plans'!A13,'New Plans'!H13/'Current Plans'!H13-1,"NA")</f>
        <v>#DIV/0!</v>
      </c>
    </row>
    <row r="14" spans="1:11" ht="51" customHeight="1" x14ac:dyDescent="0.2">
      <c r="A14" s="107"/>
      <c r="B14" s="111"/>
      <c r="C14" s="132"/>
      <c r="D14" s="12"/>
      <c r="E14" s="12"/>
      <c r="F14" s="12"/>
      <c r="G14" s="12"/>
      <c r="H14" s="109">
        <f t="shared" si="0"/>
        <v>0</v>
      </c>
      <c r="I14" s="110"/>
      <c r="J14" s="137" t="e">
        <f>IF(A14='Current Plans'!A14,'New Plans'!H14/'Current Plans'!H14-1,"NA")</f>
        <v>#DIV/0!</v>
      </c>
    </row>
    <row r="15" spans="1:11" ht="51" customHeight="1" x14ac:dyDescent="0.2">
      <c r="A15" s="107"/>
      <c r="B15" s="111"/>
      <c r="C15" s="132"/>
      <c r="D15" s="12"/>
      <c r="E15" s="12"/>
      <c r="F15" s="12"/>
      <c r="G15" s="12"/>
      <c r="H15" s="109">
        <f t="shared" si="0"/>
        <v>0</v>
      </c>
      <c r="I15" s="110"/>
      <c r="J15" s="137" t="e">
        <f>IF(A15='Current Plans'!A15,'New Plans'!H15/'Current Plans'!H15-1,"NA")</f>
        <v>#DIV/0!</v>
      </c>
    </row>
    <row r="16" spans="1:11" ht="51" customHeight="1" x14ac:dyDescent="0.2">
      <c r="A16" s="107"/>
      <c r="B16" s="111"/>
      <c r="C16" s="132"/>
      <c r="D16" s="12"/>
      <c r="E16" s="12"/>
      <c r="F16" s="12"/>
      <c r="G16" s="12"/>
      <c r="H16" s="109">
        <f>$D$5*D16+$E$5*E16+$F$5*F16+$G$5*G16</f>
        <v>0</v>
      </c>
      <c r="I16" s="110"/>
      <c r="J16" s="137" t="e">
        <f>IF(A16='Current Plans'!A16,'New Plans'!H16/'Current Plans'!H16-1,"NA")</f>
        <v>#DIV/0!</v>
      </c>
    </row>
    <row r="17" spans="1:11" x14ac:dyDescent="0.2">
      <c r="A17" s="8"/>
      <c r="E17" s="13"/>
      <c r="F17" s="13"/>
      <c r="G17" s="13"/>
      <c r="H17" s="13"/>
      <c r="I17" s="94"/>
      <c r="J17" s="98"/>
    </row>
    <row r="18" spans="1:11" ht="15" x14ac:dyDescent="0.25">
      <c r="A18" s="555" t="s">
        <v>137</v>
      </c>
      <c r="B18" s="556"/>
      <c r="C18" s="556"/>
      <c r="D18" s="556"/>
      <c r="E18" s="556"/>
      <c r="F18" s="556"/>
      <c r="G18" s="556"/>
      <c r="H18" s="556"/>
      <c r="I18" s="556"/>
      <c r="J18" s="556"/>
      <c r="K18" s="556"/>
    </row>
    <row r="19" spans="1:11" s="94" customFormat="1" ht="31.5" x14ac:dyDescent="0.25">
      <c r="A19" s="175" t="s">
        <v>181</v>
      </c>
      <c r="B19" s="176">
        <f>'Group Info'!F38</f>
        <v>0</v>
      </c>
      <c r="C19" s="101" t="s">
        <v>247</v>
      </c>
      <c r="D19" s="101">
        <f>COUNTIF('Employee Info'!$J$10:$J$309,("EE1"))+COUNTIF('Employee Info'!$J$10:$J$309,("EE2"))+COUNTIF('Employee Info'!$J$10:$J$309,("EE3"))+COUNTIF('Employee Info'!$J$10:$J$309,("EE4"))+COUNTIF('Employee Info'!$J$10:$J$309,("EE5"))+COUNTIF('Employee Info'!$J$10:$J$309,("EE6"))</f>
        <v>0</v>
      </c>
      <c r="E19" s="101">
        <f>COUNTIF('Employee Info'!$J$10:$J$309,("ES1"))+COUNTIF('Employee Info'!$J$10:$J$309,("ES2"))+COUNTIF('Employee Info'!$J$10:$J$309,("ES3"))+COUNTIF('Employee Info'!$J$10:$J$309,("ES4"))+COUNTIF('Employee Info'!$J$10:$J$309,("ES5"))+COUNTIF('Employee Info'!$J$10:$J$309,("ES6"))</f>
        <v>0</v>
      </c>
      <c r="F19" s="101">
        <f>COUNTIF('Employee Info'!$J$10:$J$309,("EC1"))+COUNTIF('Employee Info'!$J$10:$J$309,("EC2"))+COUNTIF('Employee Info'!$J$10:$J$309,("EC3"))+COUNTIF('Employee Info'!$J$10:$J$309,("EC4"))+COUNTIF('Employee Info'!$J$10:$J$309,("EC5"))+COUNTIF('Employee Info'!$J$10:$J$309,("EC6"))</f>
        <v>0</v>
      </c>
      <c r="G19" s="101">
        <f>COUNTIF('Employee Info'!$J$10:$J$309,("EF1"))+COUNTIF('Employee Info'!$J$10:$J$309,("EF2"))+COUNTIF('Employee Info'!$J$10:$J$309,("EF3"))+COUNTIF('Employee Info'!$J$10:$J$309,("EF4"))+COUNTIF('Employee Info'!$J$10:$J$309,("EF5"))+COUNTIF('Employee Info'!$J$10:$J$309,("EF6"))</f>
        <v>0</v>
      </c>
      <c r="H19" s="94">
        <f>SUM(D19:G19)</f>
        <v>0</v>
      </c>
      <c r="I19" s="101"/>
    </row>
    <row r="20" spans="1:11" s="94" customFormat="1" ht="30" x14ac:dyDescent="0.25">
      <c r="A20" s="195" t="s">
        <v>178</v>
      </c>
      <c r="B20" s="196" t="s">
        <v>149</v>
      </c>
      <c r="C20" s="197" t="s">
        <v>286</v>
      </c>
      <c r="D20" s="196" t="s">
        <v>30</v>
      </c>
      <c r="E20" s="196" t="s">
        <v>31</v>
      </c>
      <c r="F20" s="196" t="s">
        <v>134</v>
      </c>
      <c r="G20" s="196" t="s">
        <v>133</v>
      </c>
      <c r="H20" s="195" t="s">
        <v>80</v>
      </c>
      <c r="I20" s="195"/>
      <c r="J20" s="195" t="s">
        <v>148</v>
      </c>
    </row>
    <row r="21" spans="1:11" ht="29.25" customHeight="1" x14ac:dyDescent="0.2">
      <c r="A21" s="107"/>
      <c r="B21" s="111"/>
      <c r="C21" s="132"/>
      <c r="D21" s="12"/>
      <c r="E21" s="12"/>
      <c r="F21" s="12"/>
      <c r="G21" s="12"/>
      <c r="H21" s="109">
        <f>$D$19*D21+$E$19*E21+$F$19*F21+$G$19*G21</f>
        <v>0</v>
      </c>
      <c r="I21" s="12"/>
      <c r="J21" s="137" t="e">
        <f>IF(A21='Current Plans'!A21,'New Plans'!H21/'Current Plans'!H21-1,"NA")</f>
        <v>#DIV/0!</v>
      </c>
    </row>
    <row r="22" spans="1:11" ht="29.25" customHeight="1" x14ac:dyDescent="0.2">
      <c r="A22" s="107"/>
      <c r="B22" s="111"/>
      <c r="C22" s="132"/>
      <c r="D22" s="12"/>
      <c r="E22" s="12"/>
      <c r="F22" s="12"/>
      <c r="G22" s="12"/>
      <c r="H22" s="109">
        <f t="shared" ref="H22:H30" si="1">$D$19*D22+$E$19*E22+$F$19*F22+$G$19*G22</f>
        <v>0</v>
      </c>
      <c r="I22" s="12"/>
      <c r="J22" s="137" t="e">
        <f>IF(A22='Current Plans'!A22,'New Plans'!H22/'Current Plans'!H22-1,"NA")</f>
        <v>#DIV/0!</v>
      </c>
    </row>
    <row r="23" spans="1:11" ht="29.25" customHeight="1" x14ac:dyDescent="0.2">
      <c r="A23" s="107"/>
      <c r="B23" s="111"/>
      <c r="C23" s="132"/>
      <c r="D23" s="12"/>
      <c r="E23" s="12"/>
      <c r="F23" s="12"/>
      <c r="G23" s="12"/>
      <c r="H23" s="109">
        <f t="shared" si="1"/>
        <v>0</v>
      </c>
      <c r="I23" s="12"/>
      <c r="J23" s="137" t="e">
        <f>IF(A23='Current Plans'!A23,'New Plans'!H23/'Current Plans'!H23-1,"NA")</f>
        <v>#DIV/0!</v>
      </c>
    </row>
    <row r="24" spans="1:11" ht="29.25" customHeight="1" x14ac:dyDescent="0.2">
      <c r="A24" s="107"/>
      <c r="B24" s="111"/>
      <c r="C24" s="132"/>
      <c r="D24" s="12"/>
      <c r="E24" s="12"/>
      <c r="F24" s="12"/>
      <c r="G24" s="12"/>
      <c r="H24" s="109">
        <f t="shared" si="1"/>
        <v>0</v>
      </c>
      <c r="I24" s="12"/>
      <c r="J24" s="137" t="e">
        <f>IF(A24='Current Plans'!A24,'New Plans'!H24/'Current Plans'!H24-1,"NA")</f>
        <v>#DIV/0!</v>
      </c>
    </row>
    <row r="25" spans="1:11" ht="29.25" customHeight="1" x14ac:dyDescent="0.2">
      <c r="A25" s="107"/>
      <c r="B25" s="111"/>
      <c r="C25" s="132"/>
      <c r="D25" s="12"/>
      <c r="E25" s="12"/>
      <c r="F25" s="12"/>
      <c r="G25" s="12"/>
      <c r="H25" s="109">
        <f t="shared" si="1"/>
        <v>0</v>
      </c>
      <c r="I25" s="12"/>
      <c r="J25" s="137" t="e">
        <f>IF(A25='Current Plans'!A25,'New Plans'!H25/'Current Plans'!H25-1,"NA")</f>
        <v>#DIV/0!</v>
      </c>
    </row>
    <row r="26" spans="1:11" ht="29.25" customHeight="1" x14ac:dyDescent="0.2">
      <c r="A26" s="107"/>
      <c r="B26" s="111"/>
      <c r="C26" s="132"/>
      <c r="D26" s="12"/>
      <c r="E26" s="12"/>
      <c r="F26" s="12"/>
      <c r="G26" s="12"/>
      <c r="H26" s="109">
        <f t="shared" si="1"/>
        <v>0</v>
      </c>
      <c r="I26" s="12"/>
      <c r="J26" s="137" t="e">
        <f>IF(A26='Current Plans'!A26,'New Plans'!H26/'Current Plans'!H26-1,"NA")</f>
        <v>#DIV/0!</v>
      </c>
    </row>
    <row r="27" spans="1:11" ht="29.25" customHeight="1" x14ac:dyDescent="0.2">
      <c r="A27" s="107"/>
      <c r="B27" s="111"/>
      <c r="C27" s="132"/>
      <c r="D27" s="12"/>
      <c r="E27" s="12"/>
      <c r="F27" s="12"/>
      <c r="G27" s="12"/>
      <c r="H27" s="109">
        <f t="shared" si="1"/>
        <v>0</v>
      </c>
      <c r="I27" s="12"/>
      <c r="J27" s="137" t="e">
        <f>IF(A27='Current Plans'!A27,'New Plans'!H27/'Current Plans'!H27-1,"NA")</f>
        <v>#DIV/0!</v>
      </c>
    </row>
    <row r="28" spans="1:11" ht="29.25" customHeight="1" x14ac:dyDescent="0.2">
      <c r="A28" s="107"/>
      <c r="B28" s="111"/>
      <c r="C28" s="132"/>
      <c r="D28" s="12"/>
      <c r="E28" s="12"/>
      <c r="F28" s="12"/>
      <c r="G28" s="12"/>
      <c r="H28" s="109">
        <f t="shared" si="1"/>
        <v>0</v>
      </c>
      <c r="I28" s="12"/>
      <c r="J28" s="137" t="e">
        <f>IF(A28='Current Plans'!A28,'New Plans'!H28/'Current Plans'!H28-1,"NA")</f>
        <v>#DIV/0!</v>
      </c>
    </row>
    <row r="29" spans="1:11" ht="29.25" customHeight="1" x14ac:dyDescent="0.2">
      <c r="A29" s="107"/>
      <c r="B29" s="111"/>
      <c r="C29" s="132"/>
      <c r="D29" s="12"/>
      <c r="E29" s="12"/>
      <c r="F29" s="12"/>
      <c r="G29" s="12"/>
      <c r="H29" s="109">
        <f t="shared" si="1"/>
        <v>0</v>
      </c>
      <c r="I29" s="12"/>
      <c r="J29" s="137" t="e">
        <f>IF(A29='Current Plans'!A29,'New Plans'!H29/'Current Plans'!H29-1,"NA")</f>
        <v>#DIV/0!</v>
      </c>
    </row>
    <row r="30" spans="1:11" ht="29.25" customHeight="1" x14ac:dyDescent="0.2">
      <c r="A30" s="107"/>
      <c r="B30" s="111"/>
      <c r="C30" s="132"/>
      <c r="D30" s="12"/>
      <c r="E30" s="12"/>
      <c r="F30" s="12"/>
      <c r="G30" s="12"/>
      <c r="H30" s="109">
        <f t="shared" si="1"/>
        <v>0</v>
      </c>
      <c r="I30" s="12"/>
      <c r="J30" s="137" t="e">
        <f>IF(A30='Current Plans'!A30,'New Plans'!H30/'Current Plans'!H30-1,"NA")</f>
        <v>#DIV/0!</v>
      </c>
    </row>
    <row r="31" spans="1:11" x14ac:dyDescent="0.2">
      <c r="A31" s="8"/>
      <c r="E31" s="13"/>
      <c r="F31" s="13"/>
      <c r="G31" s="13"/>
      <c r="H31" s="13"/>
      <c r="I31" s="94"/>
      <c r="J31" s="98"/>
    </row>
    <row r="32" spans="1:11" s="94" customFormat="1" ht="15" x14ac:dyDescent="0.25">
      <c r="A32" s="553" t="s">
        <v>147</v>
      </c>
      <c r="B32" s="554"/>
      <c r="C32" s="554"/>
      <c r="D32" s="554"/>
      <c r="E32" s="554"/>
      <c r="F32" s="554"/>
      <c r="G32" s="554"/>
      <c r="H32" s="554"/>
      <c r="I32" s="554"/>
      <c r="J32" s="554"/>
      <c r="K32" s="103"/>
    </row>
    <row r="33" spans="1:11" s="94" customFormat="1" ht="31.5" x14ac:dyDescent="0.25">
      <c r="A33" s="175" t="s">
        <v>181</v>
      </c>
      <c r="B33" s="176">
        <f>'Group Info'!H38</f>
        <v>0</v>
      </c>
      <c r="C33" s="101" t="s">
        <v>247</v>
      </c>
      <c r="D33" s="101"/>
      <c r="E33" s="101"/>
      <c r="F33" s="101"/>
      <c r="G33" s="101"/>
      <c r="I33" s="101"/>
    </row>
    <row r="34" spans="1:11" s="94" customFormat="1" ht="26.25" x14ac:dyDescent="0.25">
      <c r="A34" s="195" t="s">
        <v>178</v>
      </c>
      <c r="B34" s="196" t="s">
        <v>149</v>
      </c>
      <c r="C34" s="197" t="s">
        <v>275</v>
      </c>
      <c r="D34" s="557" t="s">
        <v>273</v>
      </c>
      <c r="E34" s="558"/>
      <c r="F34" s="233" t="s">
        <v>274</v>
      </c>
      <c r="G34" s="233" t="s">
        <v>276</v>
      </c>
      <c r="H34" s="233" t="s">
        <v>277</v>
      </c>
      <c r="I34" s="195" t="s">
        <v>80</v>
      </c>
      <c r="J34" s="195" t="s">
        <v>148</v>
      </c>
    </row>
    <row r="35" spans="1:11" ht="29.25" customHeight="1" x14ac:dyDescent="0.2">
      <c r="A35" s="107"/>
      <c r="B35" s="111"/>
      <c r="C35" s="132"/>
      <c r="D35" s="559"/>
      <c r="E35" s="560"/>
      <c r="F35" s="235"/>
      <c r="G35" s="225"/>
      <c r="H35" s="234"/>
      <c r="I35" s="132"/>
      <c r="J35" s="137" t="e">
        <f>IF(A35='Current Plans'!A35,'New Plans'!H35/'Current Plans'!H35-1,"NA")</f>
        <v>#DIV/0!</v>
      </c>
    </row>
    <row r="36" spans="1:11" ht="29.25" customHeight="1" x14ac:dyDescent="0.2">
      <c r="A36" s="107"/>
      <c r="B36" s="111"/>
      <c r="C36" s="132"/>
      <c r="D36" s="559"/>
      <c r="E36" s="560"/>
      <c r="F36" s="235"/>
      <c r="G36" s="225"/>
      <c r="H36" s="225"/>
      <c r="I36" s="132"/>
      <c r="J36" s="137" t="e">
        <f>IF(A36='Current Plans'!A36,'New Plans'!H36/'Current Plans'!H36-1,"NA")</f>
        <v>#DIV/0!</v>
      </c>
    </row>
    <row r="37" spans="1:11" ht="29.25" customHeight="1" x14ac:dyDescent="0.2">
      <c r="A37" s="107"/>
      <c r="B37" s="111"/>
      <c r="C37" s="132"/>
      <c r="D37" s="559"/>
      <c r="E37" s="560"/>
      <c r="F37" s="235"/>
      <c r="G37" s="225"/>
      <c r="H37" s="225"/>
      <c r="I37" s="132"/>
      <c r="J37" s="137" t="e">
        <f>IF(A37='Current Plans'!A37,'New Plans'!H37/'Current Plans'!H37-1,"NA")</f>
        <v>#DIV/0!</v>
      </c>
    </row>
    <row r="38" spans="1:11" ht="29.25" customHeight="1" x14ac:dyDescent="0.2">
      <c r="A38" s="107"/>
      <c r="B38" s="111"/>
      <c r="C38" s="132"/>
      <c r="D38" s="559"/>
      <c r="E38" s="560"/>
      <c r="F38" s="235"/>
      <c r="G38" s="225"/>
      <c r="H38" s="225"/>
      <c r="I38" s="132"/>
      <c r="J38" s="137" t="e">
        <f>IF(A38='Current Plans'!A38,'New Plans'!H38/'Current Plans'!H38-1,"NA")</f>
        <v>#DIV/0!</v>
      </c>
    </row>
    <row r="39" spans="1:11" ht="16.5" customHeight="1" x14ac:dyDescent="0.25">
      <c r="G39" s="95"/>
      <c r="H39" s="96"/>
      <c r="I39" s="13"/>
    </row>
    <row r="40" spans="1:11" s="94" customFormat="1" ht="15" x14ac:dyDescent="0.25">
      <c r="A40" s="553" t="s">
        <v>146</v>
      </c>
      <c r="B40" s="554"/>
      <c r="C40" s="554"/>
      <c r="D40" s="554"/>
      <c r="E40" s="554"/>
      <c r="F40" s="554"/>
      <c r="G40" s="554"/>
      <c r="H40" s="554"/>
      <c r="I40" s="554"/>
      <c r="J40" s="554"/>
      <c r="K40" s="103"/>
    </row>
    <row r="41" spans="1:11" s="94" customFormat="1" ht="31.5" x14ac:dyDescent="0.25">
      <c r="A41" s="175" t="s">
        <v>181</v>
      </c>
      <c r="B41" s="176">
        <f>'Group Info'!J38</f>
        <v>0</v>
      </c>
      <c r="C41" s="101" t="s">
        <v>247</v>
      </c>
      <c r="D41" s="101"/>
      <c r="E41" s="101"/>
      <c r="F41" s="101"/>
      <c r="G41" s="101"/>
      <c r="I41" s="101"/>
    </row>
    <row r="42" spans="1:11" s="94" customFormat="1" ht="39" x14ac:dyDescent="0.25">
      <c r="A42" s="195" t="s">
        <v>178</v>
      </c>
      <c r="B42" s="196" t="s">
        <v>149</v>
      </c>
      <c r="C42" s="197" t="s">
        <v>29</v>
      </c>
      <c r="D42" s="196" t="s">
        <v>248</v>
      </c>
      <c r="E42" s="196" t="s">
        <v>249</v>
      </c>
      <c r="F42" s="196" t="s">
        <v>250</v>
      </c>
      <c r="G42" s="196" t="s">
        <v>251</v>
      </c>
      <c r="H42" s="196" t="s">
        <v>252</v>
      </c>
      <c r="I42" s="195" t="s">
        <v>80</v>
      </c>
      <c r="J42" s="195" t="s">
        <v>148</v>
      </c>
    </row>
    <row r="43" spans="1:11" ht="29.25" customHeight="1" x14ac:dyDescent="0.2">
      <c r="A43" s="107"/>
      <c r="B43" s="111"/>
      <c r="C43" s="132"/>
      <c r="D43" s="12"/>
      <c r="E43" s="12"/>
      <c r="F43" s="12"/>
      <c r="G43" s="12"/>
      <c r="H43" s="99"/>
      <c r="I43" s="132"/>
      <c r="J43" s="137" t="e">
        <f>IF(A43='Current Plans'!A43,'New Plans'!I43/'Current Plans'!I43-1,"NA")</f>
        <v>#DIV/0!</v>
      </c>
    </row>
    <row r="44" spans="1:11" ht="29.25" customHeight="1" x14ac:dyDescent="0.2">
      <c r="A44" s="107"/>
      <c r="B44" s="111"/>
      <c r="C44" s="132"/>
      <c r="D44" s="12"/>
      <c r="E44" s="12"/>
      <c r="F44" s="12"/>
      <c r="G44" s="12"/>
      <c r="H44" s="99"/>
      <c r="I44" s="132"/>
      <c r="J44" s="137" t="e">
        <f>IF(A44='Current Plans'!A44,'New Plans'!I44/'Current Plans'!I44-1,"NA")</f>
        <v>#DIV/0!</v>
      </c>
    </row>
    <row r="45" spans="1:11" ht="29.25" customHeight="1" x14ac:dyDescent="0.2">
      <c r="A45" s="107"/>
      <c r="B45" s="111"/>
      <c r="C45" s="132"/>
      <c r="D45" s="12"/>
      <c r="E45" s="12"/>
      <c r="F45" s="12"/>
      <c r="G45" s="12"/>
      <c r="H45" s="99"/>
      <c r="I45" s="132"/>
      <c r="J45" s="137" t="e">
        <f>IF(A45='Current Plans'!A45,'New Plans'!I45/'Current Plans'!I45-1,"NA")</f>
        <v>#DIV/0!</v>
      </c>
    </row>
    <row r="46" spans="1:11" ht="29.25" customHeight="1" x14ac:dyDescent="0.2">
      <c r="A46" s="107"/>
      <c r="B46" s="111"/>
      <c r="C46" s="132"/>
      <c r="D46" s="12"/>
      <c r="E46" s="12"/>
      <c r="F46" s="12"/>
      <c r="G46" s="12"/>
      <c r="H46" s="99"/>
      <c r="I46" s="132"/>
      <c r="J46" s="137" t="e">
        <f>IF(A46='Current Plans'!A46,'New Plans'!I46/'Current Plans'!I46-1,"NA")</f>
        <v>#DIV/0!</v>
      </c>
    </row>
    <row r="47" spans="1:11" ht="15" x14ac:dyDescent="0.25">
      <c r="G47" s="95"/>
      <c r="H47" s="96"/>
      <c r="I47" s="13"/>
    </row>
    <row r="48" spans="1:11" s="94" customFormat="1" ht="15" x14ac:dyDescent="0.25">
      <c r="A48" s="553" t="s">
        <v>199</v>
      </c>
      <c r="B48" s="554"/>
      <c r="C48" s="554"/>
      <c r="D48" s="554"/>
      <c r="E48" s="554"/>
      <c r="F48" s="554"/>
      <c r="G48" s="554"/>
      <c r="H48" s="554"/>
      <c r="I48" s="554"/>
      <c r="J48" s="554"/>
      <c r="K48" s="103"/>
    </row>
    <row r="49" spans="1:11" s="94" customFormat="1" ht="31.5" x14ac:dyDescent="0.25">
      <c r="A49" s="175" t="s">
        <v>181</v>
      </c>
      <c r="B49" s="176">
        <f>'Group Info'!L38</f>
        <v>0</v>
      </c>
      <c r="C49" s="101" t="s">
        <v>247</v>
      </c>
      <c r="D49" s="101">
        <f>COUNTIF('Employee Info'!$M$10:$M$309,("EE1"))+COUNTIF('Employee Info'!$M$10:$M$309,("EE2"))+COUNTIF('Employee Info'!$M$10:$M$309,("EE3"))+COUNTIF('Employee Info'!$M$10:$M$309,("EE4"))+COUNTIF('Employee Info'!$M$10:$M$309,("EE5"))+COUNTIF('Employee Info'!$M$10:$M$309,("EE6"))</f>
        <v>0</v>
      </c>
      <c r="E49" s="101">
        <f>COUNTIF('Employee Info'!$M$10:$M$309,("ES1"))+COUNTIF('Employee Info'!$M$10:$M$309,("ES2"))+COUNTIF('Employee Info'!$M$10:$M$309,("ES3"))+COUNTIF('Employee Info'!$M$10:$M$309,("ES4"))+COUNTIF('Employee Info'!$M$10:$M$309,("ES5"))+COUNTIF('Employee Info'!$M$10:$M$309,("ES6"))</f>
        <v>0</v>
      </c>
      <c r="F49" s="101">
        <f>COUNTIF('Employee Info'!$M$10:$M$309,("EC1"))+COUNTIF('Employee Info'!$M$10:$M$309,("EC2"))+COUNTIF('Employee Info'!$M$10:$M$309,("EC3"))+COUNTIF('Employee Info'!$M$10:$M$309,("EC4"))+COUNTIF('Employee Info'!$M$10:$M$309,("EC5"))+COUNTIF('Employee Info'!$M$10:$M$309,("EC6"))</f>
        <v>0</v>
      </c>
      <c r="G49" s="101">
        <f>COUNTIF('Employee Info'!$M$10:$M$309,("EF1"))+COUNTIF('Employee Info'!$M$10:$M$309,("EF2"))+COUNTIF('Employee Info'!$M$10:$M$309,("EF3"))+COUNTIF('Employee Info'!$M$10:$M$309,("EF4"))+COUNTIF('Employee Info'!$M$10:$M$309,("EF5"))+COUNTIF('Employee Info'!$M$10:$M$309,("EF6"))</f>
        <v>0</v>
      </c>
      <c r="H49" s="94">
        <f>SUM(D49:G49)</f>
        <v>0</v>
      </c>
      <c r="I49" s="101"/>
    </row>
    <row r="50" spans="1:11" s="94" customFormat="1" ht="26.25" x14ac:dyDescent="0.25">
      <c r="A50" s="195" t="s">
        <v>178</v>
      </c>
      <c r="B50" s="196" t="s">
        <v>149</v>
      </c>
      <c r="C50" s="197" t="s">
        <v>29</v>
      </c>
      <c r="D50" s="196" t="s">
        <v>30</v>
      </c>
      <c r="E50" s="196" t="s">
        <v>31</v>
      </c>
      <c r="F50" s="196" t="s">
        <v>134</v>
      </c>
      <c r="G50" s="196" t="s">
        <v>133</v>
      </c>
      <c r="H50" s="195" t="s">
        <v>80</v>
      </c>
      <c r="I50" s="195"/>
      <c r="J50" s="195" t="s">
        <v>148</v>
      </c>
    </row>
    <row r="51" spans="1:11" ht="29.25" customHeight="1" x14ac:dyDescent="0.2">
      <c r="A51" s="107"/>
      <c r="B51" s="111"/>
      <c r="C51" s="132"/>
      <c r="D51" s="12"/>
      <c r="E51" s="12"/>
      <c r="F51" s="12"/>
      <c r="G51" s="12"/>
      <c r="H51" s="109">
        <f>$D$49*D51+$E$49*E51+$F$49*F51+$G$49*G51</f>
        <v>0</v>
      </c>
      <c r="I51" s="12"/>
      <c r="J51" s="137" t="e">
        <f>IF(A51='Current Plans'!A51,'New Plans'!H51/'Current Plans'!H51-1,"NA")</f>
        <v>#DIV/0!</v>
      </c>
    </row>
    <row r="52" spans="1:11" ht="29.25" customHeight="1" x14ac:dyDescent="0.2">
      <c r="A52" s="107"/>
      <c r="B52" s="111"/>
      <c r="C52" s="132"/>
      <c r="D52" s="12"/>
      <c r="E52" s="12"/>
      <c r="F52" s="12"/>
      <c r="G52" s="12"/>
      <c r="H52" s="109">
        <f t="shared" ref="H52:H54" si="2">$D$49*D52+$E$49*E52+$F$49*F52+$G$49*G52</f>
        <v>0</v>
      </c>
      <c r="I52" s="12"/>
      <c r="J52" s="137" t="e">
        <f>IF(A52='Current Plans'!A52,'New Plans'!H52/'Current Plans'!H52-1,"NA")</f>
        <v>#DIV/0!</v>
      </c>
    </row>
    <row r="53" spans="1:11" ht="29.25" customHeight="1" x14ac:dyDescent="0.2">
      <c r="A53" s="107"/>
      <c r="B53" s="111"/>
      <c r="C53" s="132"/>
      <c r="D53" s="12"/>
      <c r="E53" s="12"/>
      <c r="F53" s="12"/>
      <c r="G53" s="12"/>
      <c r="H53" s="109">
        <f t="shared" si="2"/>
        <v>0</v>
      </c>
      <c r="I53" s="12"/>
      <c r="J53" s="137" t="e">
        <f>IF(A53='Current Plans'!A53,'New Plans'!H53/'Current Plans'!H53-1,"NA")</f>
        <v>#DIV/0!</v>
      </c>
    </row>
    <row r="54" spans="1:11" ht="29.25" customHeight="1" x14ac:dyDescent="0.2">
      <c r="A54" s="107"/>
      <c r="B54" s="111"/>
      <c r="C54" s="132"/>
      <c r="D54" s="12"/>
      <c r="E54" s="12"/>
      <c r="F54" s="12"/>
      <c r="G54" s="12"/>
      <c r="H54" s="109">
        <f t="shared" si="2"/>
        <v>0</v>
      </c>
      <c r="I54" s="12"/>
      <c r="J54" s="137" t="e">
        <f>IF(A54='Current Plans'!A54,'New Plans'!H54/'Current Plans'!H54-1,"NA")</f>
        <v>#DIV/0!</v>
      </c>
    </row>
    <row r="55" spans="1:11" ht="15" x14ac:dyDescent="0.25">
      <c r="G55" s="95"/>
      <c r="H55" s="96"/>
      <c r="I55" s="13"/>
    </row>
    <row r="56" spans="1:11" s="94" customFormat="1" ht="15" x14ac:dyDescent="0.25">
      <c r="A56" s="553" t="s">
        <v>139</v>
      </c>
      <c r="B56" s="554"/>
      <c r="C56" s="554"/>
      <c r="D56" s="554"/>
      <c r="E56" s="554"/>
      <c r="F56" s="554"/>
      <c r="G56" s="554"/>
      <c r="H56" s="554"/>
      <c r="I56" s="554"/>
      <c r="J56" s="554"/>
      <c r="K56" s="103"/>
    </row>
    <row r="57" spans="1:11" s="94" customFormat="1" ht="31.5" x14ac:dyDescent="0.25">
      <c r="A57" s="175" t="s">
        <v>181</v>
      </c>
      <c r="B57" s="176">
        <f>'Group Info'!N38</f>
        <v>0</v>
      </c>
      <c r="C57" s="101" t="s">
        <v>247</v>
      </c>
      <c r="D57" s="101"/>
      <c r="E57" s="101"/>
      <c r="F57" s="101"/>
      <c r="G57" s="101"/>
      <c r="I57" s="101"/>
    </row>
    <row r="58" spans="1:11" s="94" customFormat="1" ht="26.25" x14ac:dyDescent="0.25">
      <c r="A58" s="238" t="s">
        <v>178</v>
      </c>
      <c r="B58" s="196" t="s">
        <v>149</v>
      </c>
      <c r="C58" s="197" t="s">
        <v>29</v>
      </c>
      <c r="D58" s="233" t="s">
        <v>280</v>
      </c>
      <c r="E58" s="233" t="s">
        <v>281</v>
      </c>
      <c r="F58" s="233" t="s">
        <v>283</v>
      </c>
      <c r="G58" s="233" t="s">
        <v>282</v>
      </c>
      <c r="H58" s="196"/>
      <c r="I58" s="195" t="s">
        <v>80</v>
      </c>
      <c r="J58" s="195" t="s">
        <v>148</v>
      </c>
    </row>
    <row r="59" spans="1:11" ht="29.25" customHeight="1" x14ac:dyDescent="0.2">
      <c r="A59" s="107"/>
      <c r="B59" s="111"/>
      <c r="C59" s="132"/>
      <c r="D59" s="12"/>
      <c r="E59" s="12"/>
      <c r="F59" s="236"/>
      <c r="G59" s="236"/>
      <c r="H59" s="99"/>
      <c r="I59" s="132"/>
      <c r="J59" s="137" t="e">
        <f>IF(A59='Current Plans'!A51,'New Plans'!H59/'Current Plans'!H51-1,"NA")</f>
        <v>#DIV/0!</v>
      </c>
    </row>
    <row r="60" spans="1:11" ht="29.25" customHeight="1" x14ac:dyDescent="0.2">
      <c r="A60" s="107"/>
      <c r="B60" s="111"/>
      <c r="C60" s="132"/>
      <c r="D60" s="12"/>
      <c r="E60" s="12"/>
      <c r="F60" s="12"/>
      <c r="G60" s="12"/>
      <c r="H60" s="99"/>
      <c r="I60" s="132"/>
      <c r="J60" s="137" t="e">
        <f>IF(A60='Current Plans'!A52,'New Plans'!H60/'Current Plans'!H52-1,"NA")</f>
        <v>#DIV/0!</v>
      </c>
    </row>
    <row r="61" spans="1:11" ht="29.25" customHeight="1" x14ac:dyDescent="0.2">
      <c r="A61" s="107"/>
      <c r="B61" s="111"/>
      <c r="C61" s="132"/>
      <c r="D61" s="12"/>
      <c r="E61" s="12"/>
      <c r="F61" s="12"/>
      <c r="G61" s="12"/>
      <c r="H61" s="99"/>
      <c r="I61" s="132"/>
      <c r="J61" s="137" t="e">
        <f>IF(A61='Current Plans'!A53,'New Plans'!H61/'Current Plans'!H53-1,"NA")</f>
        <v>#DIV/0!</v>
      </c>
    </row>
    <row r="62" spans="1:11" ht="30.75" customHeight="1" x14ac:dyDescent="0.2">
      <c r="A62" s="107"/>
      <c r="B62" s="111"/>
      <c r="C62" s="132"/>
      <c r="D62" s="12"/>
      <c r="E62" s="12"/>
      <c r="F62" s="12"/>
      <c r="G62" s="12"/>
      <c r="H62" s="99"/>
      <c r="I62" s="132"/>
      <c r="J62" s="137" t="e">
        <f>IF(A62='Current Plans'!A54,'New Plans'!H62/'Current Plans'!H54-1,"NA")</f>
        <v>#DIV/0!</v>
      </c>
    </row>
    <row r="65" spans="1:11" hidden="1" x14ac:dyDescent="0.2"/>
    <row r="66" spans="1:11" hidden="1" x14ac:dyDescent="0.2">
      <c r="A66" s="8" t="s">
        <v>150</v>
      </c>
    </row>
    <row r="67" spans="1:11" hidden="1" x14ac:dyDescent="0.2"/>
    <row r="68" spans="1:11" s="10" customFormat="1" hidden="1" x14ac:dyDescent="0.2">
      <c r="A68" s="10" t="s">
        <v>151</v>
      </c>
      <c r="B68" s="9"/>
      <c r="C68" s="9" t="s">
        <v>156</v>
      </c>
      <c r="D68" s="10" t="s">
        <v>149</v>
      </c>
      <c r="G68" s="10" t="s">
        <v>179</v>
      </c>
      <c r="K68"/>
    </row>
    <row r="69" spans="1:11" hidden="1" x14ac:dyDescent="0.2">
      <c r="A69" s="8"/>
      <c r="D69" s="8"/>
    </row>
    <row r="70" spans="1:11" hidden="1" x14ac:dyDescent="0.2">
      <c r="A70" s="8" t="s">
        <v>152</v>
      </c>
      <c r="C70" s="133" t="s">
        <v>157</v>
      </c>
      <c r="D70" s="8" t="s">
        <v>62</v>
      </c>
      <c r="G70" s="97" t="s">
        <v>183</v>
      </c>
    </row>
    <row r="71" spans="1:11" hidden="1" x14ac:dyDescent="0.2">
      <c r="A71" s="8" t="s">
        <v>153</v>
      </c>
      <c r="C71" s="133" t="s">
        <v>158</v>
      </c>
      <c r="D71" s="237" t="s">
        <v>279</v>
      </c>
      <c r="G71" s="8" t="s">
        <v>184</v>
      </c>
    </row>
    <row r="72" spans="1:11" hidden="1" x14ac:dyDescent="0.2">
      <c r="A72" s="8" t="s">
        <v>136</v>
      </c>
      <c r="C72" s="133" t="s">
        <v>159</v>
      </c>
      <c r="D72" s="8" t="s">
        <v>82</v>
      </c>
      <c r="G72" s="8" t="s">
        <v>185</v>
      </c>
    </row>
    <row r="73" spans="1:11" hidden="1" x14ac:dyDescent="0.2">
      <c r="A73" s="8" t="s">
        <v>154</v>
      </c>
      <c r="C73" s="133" t="s">
        <v>160</v>
      </c>
      <c r="D73" s="8" t="s">
        <v>79</v>
      </c>
      <c r="G73" s="97" t="s">
        <v>186</v>
      </c>
    </row>
    <row r="74" spans="1:11" hidden="1" x14ac:dyDescent="0.2">
      <c r="A74" s="8" t="s">
        <v>182</v>
      </c>
      <c r="C74" s="133" t="s">
        <v>161</v>
      </c>
      <c r="D74" s="8" t="s">
        <v>86</v>
      </c>
      <c r="G74" s="8" t="s">
        <v>187</v>
      </c>
    </row>
    <row r="75" spans="1:11" hidden="1" x14ac:dyDescent="0.2">
      <c r="A75" s="8" t="s">
        <v>155</v>
      </c>
      <c r="C75" s="133" t="s">
        <v>162</v>
      </c>
      <c r="D75" s="237" t="s">
        <v>297</v>
      </c>
      <c r="G75" s="8" t="s">
        <v>188</v>
      </c>
    </row>
    <row r="76" spans="1:11" hidden="1" x14ac:dyDescent="0.2">
      <c r="C76" s="133" t="s">
        <v>163</v>
      </c>
      <c r="D76" s="237" t="s">
        <v>288</v>
      </c>
      <c r="G76" s="97" t="s">
        <v>189</v>
      </c>
    </row>
    <row r="77" spans="1:11" hidden="1" x14ac:dyDescent="0.2">
      <c r="C77" s="133" t="s">
        <v>164</v>
      </c>
      <c r="D77" s="8" t="s">
        <v>34</v>
      </c>
      <c r="G77" s="97" t="s">
        <v>190</v>
      </c>
    </row>
    <row r="78" spans="1:11" hidden="1" x14ac:dyDescent="0.2">
      <c r="C78" s="133" t="s">
        <v>165</v>
      </c>
      <c r="D78" s="237" t="s">
        <v>296</v>
      </c>
      <c r="G78" s="97" t="s">
        <v>191</v>
      </c>
    </row>
    <row r="79" spans="1:11" hidden="1" x14ac:dyDescent="0.2">
      <c r="A79" s="8" t="s">
        <v>254</v>
      </c>
      <c r="C79" s="133" t="s">
        <v>166</v>
      </c>
      <c r="D79" t="s">
        <v>38</v>
      </c>
      <c r="G79" s="97" t="s">
        <v>192</v>
      </c>
    </row>
    <row r="80" spans="1:11" hidden="1" x14ac:dyDescent="0.2">
      <c r="C80" s="133" t="s">
        <v>167</v>
      </c>
      <c r="D80" s="8" t="s">
        <v>85</v>
      </c>
      <c r="G80" s="97" t="s">
        <v>193</v>
      </c>
    </row>
    <row r="81" spans="1:7" hidden="1" x14ac:dyDescent="0.2">
      <c r="A81" s="8" t="s">
        <v>84</v>
      </c>
      <c r="C81" s="133" t="s">
        <v>168</v>
      </c>
      <c r="D81" t="s">
        <v>37</v>
      </c>
      <c r="G81" s="97" t="s">
        <v>194</v>
      </c>
    </row>
    <row r="82" spans="1:7" hidden="1" x14ac:dyDescent="0.2">
      <c r="A82" s="8" t="s">
        <v>255</v>
      </c>
      <c r="C82" s="133" t="s">
        <v>169</v>
      </c>
      <c r="D82" t="s">
        <v>112</v>
      </c>
      <c r="G82" s="97" t="s">
        <v>195</v>
      </c>
    </row>
    <row r="83" spans="1:7" hidden="1" x14ac:dyDescent="0.2">
      <c r="C83" s="133" t="s">
        <v>170</v>
      </c>
      <c r="D83" t="s">
        <v>36</v>
      </c>
      <c r="G83" s="97" t="s">
        <v>196</v>
      </c>
    </row>
    <row r="84" spans="1:7" hidden="1" x14ac:dyDescent="0.2">
      <c r="C84" s="133" t="s">
        <v>171</v>
      </c>
      <c r="D84" t="s">
        <v>287</v>
      </c>
      <c r="G84" s="97" t="s">
        <v>197</v>
      </c>
    </row>
    <row r="85" spans="1:7" hidden="1" x14ac:dyDescent="0.2">
      <c r="C85" s="133" t="s">
        <v>172</v>
      </c>
      <c r="D85" s="293" t="s">
        <v>295</v>
      </c>
    </row>
    <row r="86" spans="1:7" hidden="1" x14ac:dyDescent="0.2">
      <c r="C86" s="133" t="s">
        <v>173</v>
      </c>
      <c r="D86" t="s">
        <v>284</v>
      </c>
    </row>
    <row r="87" spans="1:7" hidden="1" x14ac:dyDescent="0.2">
      <c r="C87" s="133" t="s">
        <v>174</v>
      </c>
      <c r="D87" t="s">
        <v>35</v>
      </c>
    </row>
    <row r="88" spans="1:7" hidden="1" x14ac:dyDescent="0.2">
      <c r="C88" s="133" t="s">
        <v>175</v>
      </c>
      <c r="D88" s="8" t="s">
        <v>33</v>
      </c>
    </row>
    <row r="89" spans="1:7" hidden="1" x14ac:dyDescent="0.2">
      <c r="C89" s="133" t="s">
        <v>176</v>
      </c>
      <c r="D89" t="s">
        <v>223</v>
      </c>
    </row>
    <row r="90" spans="1:7" hidden="1" x14ac:dyDescent="0.2">
      <c r="D90" s="8" t="s">
        <v>81</v>
      </c>
    </row>
    <row r="91" spans="1:7" hidden="1" x14ac:dyDescent="0.2">
      <c r="D91" s="8" t="s">
        <v>222</v>
      </c>
    </row>
    <row r="92" spans="1:7" hidden="1" x14ac:dyDescent="0.2">
      <c r="D92" s="237" t="s">
        <v>278</v>
      </c>
    </row>
    <row r="93" spans="1:7" hidden="1" x14ac:dyDescent="0.2">
      <c r="D93" s="8" t="s">
        <v>39</v>
      </c>
    </row>
  </sheetData>
  <sheetProtection algorithmName="SHA-512" hashValue="HHxcnPsITQr97X/4DGThKNp6sVnIaBoVMmurW1o+rkOuMOMY4RfHjRDZXTl6rZOqg63Xz2yPiufLOZ0s/HFbhA==" saltValue="aAh/PZem3Iw05J9X0HfFqQ==" spinCount="100000" sheet="1" objects="1" scenarios="1"/>
  <sortState ref="D71:D89">
    <sortCondition ref="D70"/>
  </sortState>
  <mergeCells count="14">
    <mergeCell ref="A56:J56"/>
    <mergeCell ref="A18:K18"/>
    <mergeCell ref="A4:J4"/>
    <mergeCell ref="A32:J32"/>
    <mergeCell ref="C1:D2"/>
    <mergeCell ref="E1:I1"/>
    <mergeCell ref="C3:D3"/>
    <mergeCell ref="A40:J40"/>
    <mergeCell ref="A48:J48"/>
    <mergeCell ref="D34:E34"/>
    <mergeCell ref="D35:E35"/>
    <mergeCell ref="D36:E36"/>
    <mergeCell ref="D37:E37"/>
    <mergeCell ref="D38:E38"/>
  </mergeCells>
  <dataValidations count="4">
    <dataValidation type="list" allowBlank="1" showInputMessage="1" showErrorMessage="1" sqref="A21:A30 A51:A54 A43:A46 A7:A16 A59:A62 A35:A38" xr:uid="{00000000-0002-0000-0400-000000000000}">
      <formula1>$C$69:$C$89</formula1>
    </dataValidation>
    <dataValidation type="list" allowBlank="1" showInputMessage="1" showErrorMessage="1" sqref="J31 I7:I16 J17" xr:uid="{00000000-0002-0000-0400-000001000000}">
      <formula1>$A$69:$A$75</formula1>
    </dataValidation>
    <dataValidation type="list" allowBlank="1" showInputMessage="1" showErrorMessage="1" sqref="H43:H46 H59:H62" xr:uid="{00000000-0002-0000-0400-000002000000}">
      <formula1>$A$80:$A$82</formula1>
    </dataValidation>
    <dataValidation type="list" allowBlank="1" showInputMessage="1" showErrorMessage="1" sqref="B21:B30 B7:B16 B59:B62 B51:B54 B43:B46 B35:B38" xr:uid="{00000000-0002-0000-0400-000003000000}">
      <formula1>$D$69:$D$93</formula1>
    </dataValidation>
  </dataValidations>
  <hyperlinks>
    <hyperlink ref="G70" r:id="rId1" display="PDF SOB" xr:uid="{00000000-0004-0000-0400-000000000000}"/>
    <hyperlink ref="G73" r:id="rId2" display="PDF SOB" xr:uid="{00000000-0004-0000-0400-000001000000}"/>
    <hyperlink ref="G76" r:id="rId3" display="PDF SOB" xr:uid="{00000000-0004-0000-0400-000002000000}"/>
    <hyperlink ref="G77" r:id="rId4" display="PDF SOB" xr:uid="{00000000-0004-0000-0400-000003000000}"/>
    <hyperlink ref="G78" r:id="rId5" display="PDF SOB" xr:uid="{00000000-0004-0000-0400-000004000000}"/>
    <hyperlink ref="G79" r:id="rId6" display="PDF SOB" xr:uid="{00000000-0004-0000-0400-000005000000}"/>
    <hyperlink ref="G80" r:id="rId7" display="PDF SOB" xr:uid="{00000000-0004-0000-0400-000006000000}"/>
    <hyperlink ref="G81" r:id="rId8" display="PDF SOB" xr:uid="{00000000-0004-0000-0400-000007000000}"/>
    <hyperlink ref="G82" r:id="rId9" display="PDF SOB" xr:uid="{00000000-0004-0000-0400-000008000000}"/>
    <hyperlink ref="G83" r:id="rId10" display="PDF SOB" xr:uid="{00000000-0004-0000-0400-000009000000}"/>
    <hyperlink ref="G84" r:id="rId11" display="PDF SOB" xr:uid="{00000000-0004-0000-0400-00000A000000}"/>
    <hyperlink ref="E1" r:id="rId12" xr:uid="{00000000-0004-0000-0400-00000B000000}"/>
  </hyperlinks>
  <pageMargins left="0.7" right="0.7" top="0.75" bottom="0.75" header="0.3" footer="0.3"/>
  <pageSetup scale="75" orientation="landscape" r:id="rId13"/>
  <rowBreaks count="3" manualBreakCount="3">
    <brk id="16" max="10" man="1"/>
    <brk id="31" max="10" man="1"/>
    <brk id="47" max="16383" man="1"/>
  </rowBreaks>
  <colBreaks count="1" manualBreakCount="1">
    <brk id="10" max="1048575" man="1"/>
  </colBreaks>
  <drawing r:id="rId1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83"/>
  <sheetViews>
    <sheetView topLeftCell="A25" workbookViewId="0">
      <selection activeCell="E98" sqref="E98"/>
    </sheetView>
  </sheetViews>
  <sheetFormatPr defaultRowHeight="12.75" x14ac:dyDescent="0.2"/>
  <cols>
    <col min="1" max="1" width="16.7109375" style="21" customWidth="1"/>
    <col min="2" max="2" width="16.85546875" style="21" customWidth="1"/>
    <col min="3" max="3" width="23.7109375" style="21" bestFit="1" customWidth="1"/>
    <col min="4" max="4" width="11" style="21" customWidth="1"/>
    <col min="5" max="8" width="13.28515625" style="21" customWidth="1"/>
    <col min="9" max="9" width="9.28515625" style="21" bestFit="1" customWidth="1"/>
    <col min="10" max="16384" width="9.140625" style="21"/>
  </cols>
  <sheetData>
    <row r="1" spans="1:13" ht="27" customHeight="1" x14ac:dyDescent="0.2">
      <c r="A1" s="1"/>
      <c r="B1" s="2"/>
      <c r="C1" s="543" t="s">
        <v>272</v>
      </c>
      <c r="D1" s="542"/>
      <c r="E1" s="542"/>
      <c r="F1" s="546" t="s">
        <v>225</v>
      </c>
      <c r="G1" s="546"/>
      <c r="H1" s="546"/>
      <c r="I1" s="546"/>
      <c r="J1" s="546"/>
      <c r="K1"/>
    </row>
    <row r="2" spans="1:13" ht="27" customHeight="1" x14ac:dyDescent="0.2">
      <c r="A2" s="3"/>
      <c r="B2" s="4"/>
      <c r="C2" s="556"/>
      <c r="D2" s="556"/>
      <c r="E2" s="556"/>
      <c r="F2" s="5" t="s">
        <v>3</v>
      </c>
      <c r="G2" s="189"/>
      <c r="H2" s="189"/>
      <c r="I2" s="189"/>
      <c r="J2" s="210"/>
      <c r="K2"/>
    </row>
    <row r="3" spans="1:13" ht="27" customHeight="1" thickBot="1" x14ac:dyDescent="0.25">
      <c r="A3" s="17"/>
      <c r="B3" s="18"/>
      <c r="C3" s="550">
        <f>'Group Info'!A8</f>
        <v>0</v>
      </c>
      <c r="D3" s="551"/>
      <c r="E3" s="551"/>
      <c r="F3" s="14" t="s">
        <v>4</v>
      </c>
      <c r="G3" s="14"/>
      <c r="H3" s="14"/>
      <c r="I3" s="14"/>
      <c r="J3" s="6"/>
      <c r="K3" s="6"/>
    </row>
    <row r="4" spans="1:13" customFormat="1" ht="22.5" customHeight="1" x14ac:dyDescent="0.55000000000000004">
      <c r="A4" s="105"/>
      <c r="B4" s="104"/>
      <c r="C4" s="102" t="s">
        <v>216</v>
      </c>
      <c r="D4" s="580"/>
      <c r="E4" s="581"/>
      <c r="F4" s="584"/>
      <c r="G4" s="585"/>
      <c r="H4" s="129"/>
      <c r="I4" s="130"/>
      <c r="J4" s="106"/>
      <c r="K4" s="106"/>
      <c r="L4" s="106"/>
      <c r="M4" s="6"/>
    </row>
    <row r="5" spans="1:13" s="22" customFormat="1" ht="23.25" customHeight="1" x14ac:dyDescent="0.3">
      <c r="A5" s="582" t="s">
        <v>215</v>
      </c>
      <c r="B5" s="582"/>
      <c r="C5" s="582"/>
      <c r="D5" s="582"/>
      <c r="E5" s="582"/>
      <c r="F5" s="582"/>
      <c r="G5" s="583"/>
      <c r="H5" s="583"/>
      <c r="I5" s="583"/>
    </row>
    <row r="6" spans="1:13" s="94" customFormat="1" ht="15" x14ac:dyDescent="0.25">
      <c r="A6" s="553" t="s">
        <v>138</v>
      </c>
      <c r="B6" s="554"/>
      <c r="C6" s="554"/>
      <c r="D6" s="554"/>
      <c r="E6" s="554"/>
      <c r="F6" s="554"/>
      <c r="G6" s="554"/>
      <c r="H6" s="554"/>
      <c r="I6" s="554"/>
    </row>
    <row r="7" spans="1:13" s="94" customFormat="1" ht="39" x14ac:dyDescent="0.25">
      <c r="A7" s="195" t="s">
        <v>178</v>
      </c>
      <c r="B7" s="196" t="s">
        <v>149</v>
      </c>
      <c r="C7" s="203" t="s">
        <v>29</v>
      </c>
      <c r="D7" s="195" t="s">
        <v>177</v>
      </c>
      <c r="E7" s="195" t="s">
        <v>135</v>
      </c>
      <c r="F7" s="196" t="s">
        <v>30</v>
      </c>
      <c r="G7" s="196" t="s">
        <v>31</v>
      </c>
      <c r="H7" s="196" t="s">
        <v>133</v>
      </c>
      <c r="I7" s="196" t="s">
        <v>134</v>
      </c>
    </row>
    <row r="8" spans="1:13" s="22" customFormat="1" ht="23.25" customHeight="1" x14ac:dyDescent="0.2">
      <c r="A8" s="198" t="s">
        <v>207</v>
      </c>
      <c r="B8" s="128"/>
      <c r="C8" s="134"/>
      <c r="D8" s="199" t="s">
        <v>198</v>
      </c>
      <c r="E8" s="200"/>
      <c r="F8" s="201"/>
      <c r="G8" s="202"/>
      <c r="H8" s="201"/>
      <c r="I8" s="201"/>
    </row>
    <row r="9" spans="1:13" s="22" customFormat="1" ht="15" customHeight="1" x14ac:dyDescent="0.2">
      <c r="A9" s="574" t="s">
        <v>43</v>
      </c>
      <c r="B9" s="575"/>
      <c r="C9" s="132"/>
      <c r="D9" s="578" t="s">
        <v>217</v>
      </c>
      <c r="E9" s="579"/>
      <c r="F9" s="131" t="str">
        <f>IF(C9="Percentage",F8-(F8*$A$24),IF(C9="Dollars",(F8-$B$24),"N/A"))</f>
        <v>N/A</v>
      </c>
      <c r="G9" s="131" t="str">
        <f>IF($C$9="Percentage",G8-(($F$8*$A$24)+((G8-$F$8)*$C$24)),IF($C$9="Dollars",($F$8-$B$24)+((G8-$F$8)-$D$24),"N/A"))</f>
        <v>N/A</v>
      </c>
      <c r="H9" s="131" t="str">
        <f t="shared" ref="H9" si="0">IF($C$9="Percentage",H8-(($F$8*$A$24)+((H8-$F$8)*$C$24)),IF($C$9="Dollars",($F$8-$B$24)+((H8-$F$8)-$D$24),"N/A"))</f>
        <v>N/A</v>
      </c>
      <c r="I9" s="131" t="str">
        <f>IF($C$9="Percentage",I8-(($F$8*$A$24)+((I8-$F$8)*$C$24)),IF($C$9="Dollars",($F$8-$B$24)+((I8-$F$8)-$D$24),"N/A"))</f>
        <v>N/A</v>
      </c>
    </row>
    <row r="10" spans="1:13" s="22" customFormat="1" ht="23.25" customHeight="1" x14ac:dyDescent="0.2">
      <c r="A10" s="179" t="s">
        <v>209</v>
      </c>
      <c r="B10" s="128"/>
      <c r="C10" s="134"/>
      <c r="D10" s="121" t="s">
        <v>198</v>
      </c>
      <c r="E10" s="179"/>
      <c r="F10" s="12"/>
      <c r="G10" s="108"/>
      <c r="H10" s="12"/>
      <c r="I10" s="12"/>
    </row>
    <row r="11" spans="1:13" s="22" customFormat="1" ht="14.25" customHeight="1" x14ac:dyDescent="0.2">
      <c r="A11" s="574" t="s">
        <v>43</v>
      </c>
      <c r="B11" s="575"/>
      <c r="C11" s="132"/>
      <c r="D11" s="578" t="s">
        <v>217</v>
      </c>
      <c r="E11" s="579"/>
      <c r="F11" s="131" t="str">
        <f>IF(C11="Percentage",F10-(F10*$A$25),IF(C11="Dollars",(F10-$B$25),"N/A"))</f>
        <v>N/A</v>
      </c>
      <c r="G11" s="131" t="str">
        <f>IF($C$11="Percentage",G10-(($F$10*$A$25)+((G10-$F$10)*$C$25)),IF($C$11="Dollars",($F$10-$B$25)+((G10-$F$10)-$D$25),"N/A"))</f>
        <v>N/A</v>
      </c>
      <c r="H11" s="131" t="str">
        <f t="shared" ref="H11:I11" si="1">IF($C$11="Percentage",H10-(($F$10*$A$25)+((H10-$F$10)*$C$25)),IF($C$11="Dollars",($F$10-$B$25)+((H10-$F$10)-$D$25),"N/A"))</f>
        <v>N/A</v>
      </c>
      <c r="I11" s="131" t="str">
        <f t="shared" si="1"/>
        <v>N/A</v>
      </c>
    </row>
    <row r="12" spans="1:13" s="22" customFormat="1" ht="23.25" customHeight="1" x14ac:dyDescent="0.2">
      <c r="A12" s="179" t="s">
        <v>256</v>
      </c>
      <c r="B12" s="111"/>
      <c r="C12" s="132"/>
      <c r="D12" s="121" t="s">
        <v>198</v>
      </c>
      <c r="E12" s="179"/>
      <c r="F12" s="12"/>
      <c r="G12" s="108"/>
      <c r="H12" s="12"/>
      <c r="I12" s="12"/>
    </row>
    <row r="13" spans="1:13" s="22" customFormat="1" ht="14.25" x14ac:dyDescent="0.2">
      <c r="A13" s="574" t="s">
        <v>43</v>
      </c>
      <c r="B13" s="575"/>
      <c r="C13" s="132"/>
      <c r="D13" s="578" t="s">
        <v>217</v>
      </c>
      <c r="E13" s="579"/>
      <c r="F13" s="131" t="str">
        <f>IF(C13="Percentage",F12-(F12*$A$26),IF(C13="Dollars",(F12-$B$26),"N/A"))</f>
        <v>N/A</v>
      </c>
      <c r="G13" s="131" t="str">
        <f>IF($C$13="Percentage",G12-(($F$12*$A$26)+((G12-$F$12)*$C$26)),IF($C$13="Dollars",($F$12-$B$26)+((G12-$F$12)-$D$26),"N/A"))</f>
        <v>N/A</v>
      </c>
      <c r="H13" s="131" t="str">
        <f t="shared" ref="H13:I13" si="2">IF($C$13="Percentage",H12-(($F$12*$A$26)+((H12-$F$12)*$C$26)),IF($C$13="Dollars",($F$12-$B$26)+((H12-$F$12)-$D$26),"N/A"))</f>
        <v>N/A</v>
      </c>
      <c r="I13" s="131" t="str">
        <f t="shared" si="2"/>
        <v>N/A</v>
      </c>
    </row>
    <row r="14" spans="1:13" s="22" customFormat="1" ht="23.25" customHeight="1" x14ac:dyDescent="0.2">
      <c r="A14" s="179" t="s">
        <v>257</v>
      </c>
      <c r="B14" s="111"/>
      <c r="C14" s="132"/>
      <c r="D14" s="121" t="s">
        <v>198</v>
      </c>
      <c r="E14" s="179"/>
      <c r="F14" s="12"/>
      <c r="G14" s="108"/>
      <c r="H14" s="12"/>
      <c r="I14" s="12"/>
    </row>
    <row r="15" spans="1:13" s="22" customFormat="1" ht="14.25" x14ac:dyDescent="0.2">
      <c r="A15" s="574" t="s">
        <v>43</v>
      </c>
      <c r="B15" s="575"/>
      <c r="C15" s="132"/>
      <c r="D15" s="578" t="s">
        <v>217</v>
      </c>
      <c r="E15" s="579"/>
      <c r="F15" s="131" t="str">
        <f>IF(C15="Percentage",F14-(F14*$A$27),IF(C15="Dollars",(F14-$B$27),"N/A"))</f>
        <v>N/A</v>
      </c>
      <c r="G15" s="131" t="str">
        <f>IF($C$15="Percentage",G14-(($F$14*$A$27)+((G14-$F$14)*$C$27)),IF($C$15="Dollars",($F$14-$B$27)+((G14-$F$14)-$D$27),"N/A"))</f>
        <v>N/A</v>
      </c>
      <c r="H15" s="131" t="str">
        <f t="shared" ref="H15:I15" si="3">IF($C$15="Percentage",H14-(($F$14*$A$27)+((H14-$F$14)*$C$27)),IF($C$15="Dollars",($F$14-$B$27)+((H14-$F$14)-$D$27),"N/A"))</f>
        <v>N/A</v>
      </c>
      <c r="I15" s="131" t="str">
        <f t="shared" si="3"/>
        <v>N/A</v>
      </c>
    </row>
    <row r="16" spans="1:13" s="22" customFormat="1" ht="23.25" customHeight="1" x14ac:dyDescent="0.2">
      <c r="A16" s="179" t="s">
        <v>258</v>
      </c>
      <c r="B16" s="111"/>
      <c r="C16" s="132"/>
      <c r="D16" s="121" t="s">
        <v>198</v>
      </c>
      <c r="E16" s="179"/>
      <c r="F16" s="12"/>
      <c r="G16" s="108"/>
      <c r="H16" s="12"/>
      <c r="I16" s="12"/>
    </row>
    <row r="17" spans="1:9" s="22" customFormat="1" ht="14.25" x14ac:dyDescent="0.2">
      <c r="A17" s="574" t="s">
        <v>43</v>
      </c>
      <c r="B17" s="575"/>
      <c r="C17" s="132"/>
      <c r="D17" s="578" t="s">
        <v>217</v>
      </c>
      <c r="E17" s="579"/>
      <c r="F17" s="131" t="str">
        <f>IF(C17="Percentage",F16-(F16*$A$28),IF(C17="Dollars",(F16-$B$28),"N/A"))</f>
        <v>N/A</v>
      </c>
      <c r="G17" s="131" t="str">
        <f>IF($C$17="Percentage",G16-(($F$16*$A$28)+((G16-$F$16)*$C$28)),IF($C$17="Dollars",($F$16-$B$28)+((G16-$F$16)-$D$28),"N/A"))</f>
        <v>N/A</v>
      </c>
      <c r="H17" s="131" t="str">
        <f t="shared" ref="H17:I17" si="4">IF($C$17="Percentage",H16-(($F$16*$A$28)+((H16-$F$16)*$C$28)),IF($C$17="Dollars",($F$16-$B$28)+((H16-$F$16)-$D$28),"N/A"))</f>
        <v>N/A</v>
      </c>
      <c r="I17" s="131" t="str">
        <f t="shared" si="4"/>
        <v>N/A</v>
      </c>
    </row>
    <row r="18" spans="1:9" s="22" customFormat="1" ht="23.25" customHeight="1" x14ac:dyDescent="0.2">
      <c r="A18" s="179" t="s">
        <v>210</v>
      </c>
      <c r="B18" s="111"/>
      <c r="C18" s="132"/>
      <c r="D18" s="121" t="s">
        <v>198</v>
      </c>
      <c r="E18" s="179"/>
      <c r="F18" s="12"/>
      <c r="G18" s="108"/>
      <c r="H18" s="12"/>
      <c r="I18" s="12"/>
    </row>
    <row r="19" spans="1:9" s="22" customFormat="1" ht="14.25" x14ac:dyDescent="0.2">
      <c r="A19" s="576" t="s">
        <v>43</v>
      </c>
      <c r="B19" s="577"/>
      <c r="C19" s="135"/>
      <c r="D19" s="578" t="s">
        <v>217</v>
      </c>
      <c r="E19" s="579"/>
      <c r="F19" s="131" t="str">
        <f>IF(C19="Percentage",F18-(F18*$A$29),IF(C19="Dollars",(F18-$B$29),"N/A"))</f>
        <v>N/A</v>
      </c>
      <c r="G19" s="131" t="str">
        <f>IF($C$19="Percentage",G18-(($F$18*$A$29)+((G18-$F$18)*$C$29)),IF($C$19="Dollars",($F$18-$B$29)+((G18-$F$18)-$D$29),"N/A"))</f>
        <v>N/A</v>
      </c>
      <c r="H19" s="131" t="str">
        <f t="shared" ref="H19:I19" si="5">IF($C$19="Percentage",H18-(($F$18*$A$29)+((H18-$F$18)*$C$29)),IF($C$19="Dollars",($F$18-$B$29)+((H18-$F$18)-$D$29),"N/A"))</f>
        <v>N/A</v>
      </c>
      <c r="I19" s="131" t="str">
        <f t="shared" si="5"/>
        <v>N/A</v>
      </c>
    </row>
    <row r="20" spans="1:9" ht="50.25" customHeight="1" x14ac:dyDescent="0.2">
      <c r="A20" s="573" t="s">
        <v>268</v>
      </c>
      <c r="B20" s="573"/>
      <c r="C20" s="573"/>
      <c r="D20" s="573"/>
      <c r="E20" s="573"/>
      <c r="F20" s="573"/>
      <c r="G20" s="573"/>
      <c r="H20" s="573"/>
      <c r="I20" s="573"/>
    </row>
    <row r="21" spans="1:9" x14ac:dyDescent="0.2">
      <c r="A21" s="561" t="s">
        <v>43</v>
      </c>
      <c r="B21" s="562"/>
      <c r="C21" s="562"/>
      <c r="D21" s="562"/>
      <c r="E21" s="562"/>
      <c r="F21" s="562"/>
    </row>
    <row r="22" spans="1:9" x14ac:dyDescent="0.2">
      <c r="A22" s="563" t="s">
        <v>211</v>
      </c>
      <c r="B22" s="565" t="s">
        <v>212</v>
      </c>
      <c r="C22" s="563" t="s">
        <v>211</v>
      </c>
      <c r="D22" s="565" t="s">
        <v>213</v>
      </c>
      <c r="E22" s="563" t="s">
        <v>113</v>
      </c>
      <c r="F22" s="566"/>
    </row>
    <row r="23" spans="1:9" x14ac:dyDescent="0.2">
      <c r="A23" s="564"/>
      <c r="B23" s="564"/>
      <c r="C23" s="564"/>
      <c r="D23" s="564"/>
      <c r="E23" s="567"/>
      <c r="F23" s="568"/>
    </row>
    <row r="24" spans="1:9" x14ac:dyDescent="0.2">
      <c r="A24" s="126">
        <f>'Group Info'!B28</f>
        <v>0</v>
      </c>
      <c r="B24" s="127">
        <f>'Group Info'!C28</f>
        <v>0</v>
      </c>
      <c r="C24" s="126">
        <f>'Group Info'!D28</f>
        <v>0</v>
      </c>
      <c r="D24" s="127">
        <f>'Group Info'!E28</f>
        <v>0</v>
      </c>
      <c r="E24" s="569" t="s">
        <v>207</v>
      </c>
      <c r="F24" s="570"/>
    </row>
    <row r="25" spans="1:9" x14ac:dyDescent="0.2">
      <c r="A25" s="126">
        <f>'Group Info'!B29</f>
        <v>0</v>
      </c>
      <c r="B25" s="127">
        <f>'Group Info'!C29</f>
        <v>0</v>
      </c>
      <c r="C25" s="126">
        <f>'Group Info'!D29</f>
        <v>0</v>
      </c>
      <c r="D25" s="127">
        <f>'Group Info'!E29</f>
        <v>0</v>
      </c>
      <c r="E25" s="569" t="s">
        <v>209</v>
      </c>
      <c r="F25" s="570"/>
    </row>
    <row r="26" spans="1:9" x14ac:dyDescent="0.2">
      <c r="A26" s="126">
        <f>'Group Info'!B30</f>
        <v>0</v>
      </c>
      <c r="B26" s="127">
        <f>'Group Info'!C30</f>
        <v>0</v>
      </c>
      <c r="C26" s="126">
        <f>'Group Info'!D30</f>
        <v>0</v>
      </c>
      <c r="D26" s="127">
        <f>'Group Info'!E30</f>
        <v>0</v>
      </c>
      <c r="E26" s="569" t="s">
        <v>200</v>
      </c>
      <c r="F26" s="570"/>
    </row>
    <row r="27" spans="1:9" x14ac:dyDescent="0.2">
      <c r="A27" s="126">
        <f>'Group Info'!B31</f>
        <v>0</v>
      </c>
      <c r="B27" s="127">
        <f>'Group Info'!C31</f>
        <v>0</v>
      </c>
      <c r="C27" s="126">
        <f>'Group Info'!D31</f>
        <v>0</v>
      </c>
      <c r="D27" s="127">
        <f>'Group Info'!E31</f>
        <v>0</v>
      </c>
      <c r="E27" s="569" t="s">
        <v>201</v>
      </c>
      <c r="F27" s="570"/>
    </row>
    <row r="28" spans="1:9" x14ac:dyDescent="0.2">
      <c r="A28" s="126">
        <f>'Group Info'!B32</f>
        <v>0</v>
      </c>
      <c r="B28" s="127">
        <f>'Group Info'!C32</f>
        <v>0</v>
      </c>
      <c r="C28" s="126">
        <f>'Group Info'!D32</f>
        <v>0</v>
      </c>
      <c r="D28" s="127">
        <f>'Group Info'!E32</f>
        <v>0</v>
      </c>
      <c r="E28" s="569" t="s">
        <v>202</v>
      </c>
      <c r="F28" s="570"/>
    </row>
    <row r="29" spans="1:9" x14ac:dyDescent="0.2">
      <c r="A29" s="126">
        <f>'Group Info'!B33</f>
        <v>0</v>
      </c>
      <c r="B29" s="127">
        <f>'Group Info'!C33</f>
        <v>0</v>
      </c>
      <c r="C29" s="126">
        <f>'Group Info'!D33</f>
        <v>0</v>
      </c>
      <c r="D29" s="127">
        <f>'Group Info'!E33</f>
        <v>0</v>
      </c>
      <c r="E29" s="571" t="s">
        <v>210</v>
      </c>
      <c r="F29" s="572"/>
    </row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spans="1:4" hidden="1" x14ac:dyDescent="0.2"/>
    <row r="50" spans="1:4" hidden="1" x14ac:dyDescent="0.2">
      <c r="A50" s="10" t="s">
        <v>151</v>
      </c>
      <c r="B50" s="10" t="s">
        <v>113</v>
      </c>
      <c r="C50" s="24" t="s">
        <v>218</v>
      </c>
      <c r="D50" s="10" t="s">
        <v>149</v>
      </c>
    </row>
    <row r="51" spans="1:4" hidden="1" x14ac:dyDescent="0.2">
      <c r="A51" s="8"/>
      <c r="B51"/>
      <c r="D51" s="8"/>
    </row>
    <row r="52" spans="1:4" hidden="1" x14ac:dyDescent="0.2">
      <c r="A52" s="8" t="s">
        <v>152</v>
      </c>
      <c r="B52" s="125" t="s">
        <v>207</v>
      </c>
      <c r="C52" s="125" t="s">
        <v>219</v>
      </c>
      <c r="D52" s="8" t="s">
        <v>62</v>
      </c>
    </row>
    <row r="53" spans="1:4" hidden="1" x14ac:dyDescent="0.2">
      <c r="A53" s="8" t="s">
        <v>153</v>
      </c>
      <c r="B53" s="125" t="s">
        <v>209</v>
      </c>
      <c r="C53" s="125" t="s">
        <v>220</v>
      </c>
      <c r="D53" s="237" t="s">
        <v>279</v>
      </c>
    </row>
    <row r="54" spans="1:4" hidden="1" x14ac:dyDescent="0.2">
      <c r="A54" s="8" t="s">
        <v>136</v>
      </c>
      <c r="B54" s="125" t="s">
        <v>200</v>
      </c>
      <c r="C54" s="125"/>
      <c r="D54" s="8" t="s">
        <v>82</v>
      </c>
    </row>
    <row r="55" spans="1:4" hidden="1" x14ac:dyDescent="0.2">
      <c r="A55" s="8" t="s">
        <v>154</v>
      </c>
      <c r="B55" s="125" t="s">
        <v>201</v>
      </c>
      <c r="C55" s="125"/>
      <c r="D55" s="8" t="s">
        <v>79</v>
      </c>
    </row>
    <row r="56" spans="1:4" hidden="1" x14ac:dyDescent="0.2">
      <c r="A56" s="8" t="s">
        <v>182</v>
      </c>
      <c r="B56" s="125" t="s">
        <v>202</v>
      </c>
      <c r="C56" s="125"/>
      <c r="D56" s="8" t="s">
        <v>86</v>
      </c>
    </row>
    <row r="57" spans="1:4" hidden="1" x14ac:dyDescent="0.2">
      <c r="A57" s="8" t="s">
        <v>155</v>
      </c>
      <c r="B57" s="125" t="s">
        <v>210</v>
      </c>
      <c r="C57" s="125"/>
      <c r="D57" s="237" t="s">
        <v>288</v>
      </c>
    </row>
    <row r="58" spans="1:4" hidden="1" x14ac:dyDescent="0.2">
      <c r="A58" s="8" t="s">
        <v>41</v>
      </c>
      <c r="B58" s="8"/>
      <c r="D58" s="8" t="s">
        <v>34</v>
      </c>
    </row>
    <row r="59" spans="1:4" hidden="1" x14ac:dyDescent="0.2">
      <c r="B59" s="8"/>
      <c r="D59" t="s">
        <v>38</v>
      </c>
    </row>
    <row r="60" spans="1:4" hidden="1" x14ac:dyDescent="0.2">
      <c r="A60" s="8"/>
      <c r="B60" s="8"/>
      <c r="D60" s="8" t="s">
        <v>85</v>
      </c>
    </row>
    <row r="61" spans="1:4" hidden="1" x14ac:dyDescent="0.2">
      <c r="A61" s="8"/>
      <c r="B61" s="8"/>
      <c r="D61" t="s">
        <v>37</v>
      </c>
    </row>
    <row r="62" spans="1:4" hidden="1" x14ac:dyDescent="0.2">
      <c r="A62" s="8"/>
      <c r="B62" s="8"/>
      <c r="D62" t="s">
        <v>112</v>
      </c>
    </row>
    <row r="63" spans="1:4" hidden="1" x14ac:dyDescent="0.2">
      <c r="A63" s="8"/>
      <c r="B63" s="8"/>
      <c r="D63" s="8" t="s">
        <v>41</v>
      </c>
    </row>
    <row r="64" spans="1:4" hidden="1" x14ac:dyDescent="0.2">
      <c r="A64" s="8"/>
      <c r="B64" s="8"/>
      <c r="D64" t="s">
        <v>36</v>
      </c>
    </row>
    <row r="65" spans="1:4" hidden="1" x14ac:dyDescent="0.2">
      <c r="A65" s="8"/>
      <c r="B65" s="8"/>
      <c r="D65" t="s">
        <v>287</v>
      </c>
    </row>
    <row r="66" spans="1:4" hidden="1" x14ac:dyDescent="0.2">
      <c r="A66" s="8"/>
      <c r="B66" s="8"/>
      <c r="D66" t="s">
        <v>35</v>
      </c>
    </row>
    <row r="67" spans="1:4" hidden="1" x14ac:dyDescent="0.2">
      <c r="A67" s="8"/>
      <c r="B67" s="8"/>
      <c r="D67" s="8" t="s">
        <v>33</v>
      </c>
    </row>
    <row r="68" spans="1:4" hidden="1" x14ac:dyDescent="0.2">
      <c r="A68" s="8"/>
      <c r="B68" s="8"/>
      <c r="D68" s="8" t="s">
        <v>81</v>
      </c>
    </row>
    <row r="69" spans="1:4" hidden="1" x14ac:dyDescent="0.2">
      <c r="A69" s="8"/>
      <c r="B69" s="8"/>
      <c r="D69" s="237" t="s">
        <v>278</v>
      </c>
    </row>
    <row r="70" spans="1:4" hidden="1" x14ac:dyDescent="0.2">
      <c r="A70" s="8"/>
      <c r="B70" s="8"/>
      <c r="D70" s="8" t="s">
        <v>39</v>
      </c>
    </row>
    <row r="71" spans="1:4" hidden="1" x14ac:dyDescent="0.2">
      <c r="A71" s="8"/>
      <c r="B71" s="8"/>
    </row>
    <row r="72" spans="1:4" x14ac:dyDescent="0.2">
      <c r="A72" s="8"/>
    </row>
    <row r="73" spans="1:4" ht="48" customHeight="1" x14ac:dyDescent="0.2">
      <c r="A73" s="8"/>
    </row>
    <row r="74" spans="1:4" x14ac:dyDescent="0.2">
      <c r="A74" s="8"/>
    </row>
    <row r="75" spans="1:4" x14ac:dyDescent="0.2">
      <c r="A75" s="8"/>
    </row>
    <row r="80" spans="1:4" x14ac:dyDescent="0.2">
      <c r="A80" s="24"/>
    </row>
    <row r="81" spans="1:1" x14ac:dyDescent="0.2">
      <c r="A81" s="24"/>
    </row>
    <row r="82" spans="1:1" x14ac:dyDescent="0.2">
      <c r="A82" s="24"/>
    </row>
    <row r="83" spans="1:1" x14ac:dyDescent="0.2">
      <c r="A83" s="24"/>
    </row>
  </sheetData>
  <sheetProtection algorithmName="SHA-512" hashValue="73jyCo1p2vmn+MqLqjKvcCK4R1x3v3N9XKeJPT400Iizpn79MzkNXCdfPOfM3J7psqXW4W+VaINJf/cOHGiDLA==" saltValue="nmKbTDKlWXAMXGV6reTl1A==" spinCount="100000" sheet="1" objects="1" scenarios="1"/>
  <sortState ref="D52:D69">
    <sortCondition ref="D52"/>
  </sortState>
  <mergeCells count="32">
    <mergeCell ref="D4:E4"/>
    <mergeCell ref="A5:I5"/>
    <mergeCell ref="F4:G4"/>
    <mergeCell ref="A9:B9"/>
    <mergeCell ref="D9:E9"/>
    <mergeCell ref="C1:E2"/>
    <mergeCell ref="F1:J1"/>
    <mergeCell ref="C3:E3"/>
    <mergeCell ref="E29:F29"/>
    <mergeCell ref="A6:I6"/>
    <mergeCell ref="A20:I20"/>
    <mergeCell ref="A11:B11"/>
    <mergeCell ref="A13:B13"/>
    <mergeCell ref="A15:B15"/>
    <mergeCell ref="A17:B17"/>
    <mergeCell ref="A19:B19"/>
    <mergeCell ref="D11:E11"/>
    <mergeCell ref="D13:E13"/>
    <mergeCell ref="D15:E15"/>
    <mergeCell ref="D17:E17"/>
    <mergeCell ref="D19:E19"/>
    <mergeCell ref="E24:F24"/>
    <mergeCell ref="E25:F25"/>
    <mergeCell ref="E26:F26"/>
    <mergeCell ref="E27:F27"/>
    <mergeCell ref="E28:F28"/>
    <mergeCell ref="A21:F21"/>
    <mergeCell ref="A22:A23"/>
    <mergeCell ref="B22:B23"/>
    <mergeCell ref="C22:C23"/>
    <mergeCell ref="D22:D23"/>
    <mergeCell ref="E22:F23"/>
  </mergeCells>
  <phoneticPr fontId="13" type="noConversion"/>
  <dataValidations count="3">
    <dataValidation type="list" allowBlank="1" showInputMessage="1" showErrorMessage="1" sqref="E8" xr:uid="{00000000-0002-0000-0500-000000000000}">
      <formula1>$A$51:$A$58</formula1>
    </dataValidation>
    <dataValidation type="list" allowBlank="1" showInputMessage="1" showErrorMessage="1" sqref="H4 C9 C15 C11 C17 C13 C19" xr:uid="{00000000-0002-0000-0500-000001000000}">
      <formula1>$C$51:$C$53</formula1>
    </dataValidation>
    <dataValidation type="list" allowBlank="1" showInputMessage="1" showErrorMessage="1" sqref="B18 B16 B14 B12 B10 B8" xr:uid="{00000000-0002-0000-0500-000002000000}">
      <formula1>$D$51:$D$70</formula1>
    </dataValidation>
  </dataValidations>
  <hyperlinks>
    <hyperlink ref="D8" r:id="rId1" display="PDF Link" xr:uid="{00000000-0004-0000-0500-000000000000}"/>
    <hyperlink ref="D10" r:id="rId2" display="PDF Link" xr:uid="{00000000-0004-0000-0500-000001000000}"/>
    <hyperlink ref="D12" r:id="rId3" display="PDF Link" xr:uid="{00000000-0004-0000-0500-000002000000}"/>
    <hyperlink ref="D14" r:id="rId4" display="PDF Link" xr:uid="{00000000-0004-0000-0500-000003000000}"/>
    <hyperlink ref="D16" r:id="rId5" display="PDF Link" xr:uid="{00000000-0004-0000-0500-000004000000}"/>
    <hyperlink ref="D18" r:id="rId6" display="PDF Link" xr:uid="{00000000-0004-0000-0500-000005000000}"/>
    <hyperlink ref="F1" r:id="rId7" xr:uid="{00000000-0004-0000-0500-000006000000}"/>
  </hyperlinks>
  <pageMargins left="0.7" right="0.7" top="0.75" bottom="0.75" header="0.3" footer="0.3"/>
  <pageSetup scale="70" orientation="landscape" horizontalDpi="4294967293" r:id="rId8"/>
  <headerFooter>
    <oddHeader>&amp;CEmployee Handout</oddHeader>
  </headerFooter>
  <drawing r:id="rId9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102"/>
  <sheetViews>
    <sheetView workbookViewId="0">
      <selection sqref="A1:XFD6"/>
    </sheetView>
  </sheetViews>
  <sheetFormatPr defaultColWidth="11.5703125" defaultRowHeight="12.75" x14ac:dyDescent="0.2"/>
  <cols>
    <col min="1" max="1" width="4.140625" style="10" customWidth="1"/>
    <col min="2" max="2" width="26.5703125" customWidth="1"/>
    <col min="3" max="3" width="11.5703125" style="36"/>
    <col min="4" max="4" width="10.140625" style="35" customWidth="1"/>
    <col min="5" max="5" width="11.5703125" style="35"/>
    <col min="6" max="6" width="12.28515625" style="20" customWidth="1"/>
    <col min="7" max="7" width="11.5703125" style="20"/>
    <col min="8" max="8" width="10.140625" style="36" customWidth="1"/>
    <col min="9" max="9" width="11.5703125" style="20"/>
    <col min="10" max="19" width="11.5703125" style="36"/>
  </cols>
  <sheetData>
    <row r="1" spans="1:21" s="9" customFormat="1" ht="89.25" x14ac:dyDescent="0.2">
      <c r="B1" s="9" t="s">
        <v>90</v>
      </c>
      <c r="C1" s="26" t="s">
        <v>91</v>
      </c>
      <c r="D1" s="118" t="s">
        <v>92</v>
      </c>
      <c r="E1" s="118" t="s">
        <v>93</v>
      </c>
      <c r="F1" s="27" t="s">
        <v>94</v>
      </c>
      <c r="G1" s="27" t="s">
        <v>95</v>
      </c>
      <c r="H1" s="26" t="s">
        <v>96</v>
      </c>
      <c r="I1" s="27" t="s">
        <v>97</v>
      </c>
      <c r="J1" s="26" t="s">
        <v>98</v>
      </c>
      <c r="K1" s="26" t="s">
        <v>99</v>
      </c>
      <c r="L1" s="26" t="s">
        <v>100</v>
      </c>
      <c r="M1" s="26" t="s">
        <v>101</v>
      </c>
      <c r="N1" s="26" t="s">
        <v>102</v>
      </c>
      <c r="O1" s="26" t="s">
        <v>103</v>
      </c>
      <c r="P1" s="26" t="s">
        <v>104</v>
      </c>
      <c r="Q1" s="26" t="s">
        <v>105</v>
      </c>
      <c r="R1" s="26" t="s">
        <v>106</v>
      </c>
      <c r="S1" s="26" t="s">
        <v>107</v>
      </c>
    </row>
    <row r="2" spans="1:21" s="30" customFormat="1" ht="12" x14ac:dyDescent="0.2">
      <c r="A2" s="586" t="s">
        <v>108</v>
      </c>
      <c r="B2" s="586" t="s">
        <v>108</v>
      </c>
      <c r="C2" s="28"/>
      <c r="D2" s="119"/>
      <c r="E2" s="119" t="s">
        <v>109</v>
      </c>
      <c r="F2" s="29" t="s">
        <v>110</v>
      </c>
      <c r="G2" s="29" t="s">
        <v>111</v>
      </c>
      <c r="H2" s="28" t="s">
        <v>110</v>
      </c>
      <c r="I2" s="29">
        <v>0</v>
      </c>
      <c r="J2" s="28">
        <f ca="1">DATE(YEAR(NOW())-14,1,1)</f>
        <v>38353</v>
      </c>
      <c r="K2" s="28">
        <f t="shared" ref="K2:S2" ca="1" si="0">DATE(YEAR(J2)-1,1,1)</f>
        <v>37987</v>
      </c>
      <c r="L2" s="28">
        <f t="shared" ca="1" si="0"/>
        <v>37622</v>
      </c>
      <c r="M2" s="28">
        <f t="shared" ca="1" si="0"/>
        <v>37257</v>
      </c>
      <c r="N2" s="28">
        <f t="shared" ca="1" si="0"/>
        <v>36892</v>
      </c>
      <c r="O2" s="28">
        <f t="shared" ca="1" si="0"/>
        <v>36526</v>
      </c>
      <c r="P2" s="28">
        <f t="shared" ca="1" si="0"/>
        <v>36161</v>
      </c>
      <c r="Q2" s="28">
        <f t="shared" ca="1" si="0"/>
        <v>35796</v>
      </c>
      <c r="R2" s="28">
        <f t="shared" ca="1" si="0"/>
        <v>35431</v>
      </c>
      <c r="S2" s="28">
        <f t="shared" ca="1" si="0"/>
        <v>35065</v>
      </c>
    </row>
    <row r="3" spans="1:21" s="32" customFormat="1" x14ac:dyDescent="0.2">
      <c r="A3" s="31">
        <v>1</v>
      </c>
      <c r="B3" s="116">
        <f>'Employee Info'!B10</f>
        <v>0</v>
      </c>
      <c r="C3" s="117">
        <f>'Employee Info'!E10</f>
        <v>0</v>
      </c>
      <c r="D3" s="120">
        <f>'Employee Info'!D10</f>
        <v>0</v>
      </c>
      <c r="E3" s="120">
        <f>'Employee Info'!O10</f>
        <v>0</v>
      </c>
      <c r="F3" s="37"/>
      <c r="G3" s="34">
        <f>'Employee Info'!G10</f>
        <v>0</v>
      </c>
      <c r="H3" s="117" t="str">
        <f>IF(ISBLANK('Employee Info'!T10),"",'Employee Info'!T10)</f>
        <v/>
      </c>
      <c r="J3" s="117" t="str">
        <f>IF(ISBLANK('Employee Info'!U10),"",'Employee Info'!U10)</f>
        <v/>
      </c>
      <c r="K3" s="117" t="str">
        <f>IF(ISBLANK('Employee Info'!V10),"",'Employee Info'!V10)</f>
        <v/>
      </c>
      <c r="L3" s="117" t="str">
        <f>IF(ISBLANK('Employee Info'!W10),"",'Employee Info'!W10)</f>
        <v/>
      </c>
      <c r="M3" s="117" t="str">
        <f>IF(ISBLANK('Employee Info'!X10),"",'Employee Info'!X10)</f>
        <v/>
      </c>
      <c r="N3" s="117" t="str">
        <f>IF(ISBLANK('Employee Info'!Y10),"",'Employee Info'!Y10)</f>
        <v/>
      </c>
      <c r="O3" s="117" t="str">
        <f>IF(ISBLANK('Employee Info'!Z10),"",'Employee Info'!Z10)</f>
        <v/>
      </c>
      <c r="P3" s="33"/>
      <c r="Q3" s="33"/>
      <c r="R3" s="33"/>
      <c r="S3" s="33"/>
    </row>
    <row r="4" spans="1:21" s="32" customFormat="1" x14ac:dyDescent="0.2">
      <c r="A4" s="31">
        <f t="shared" ref="A4:A67" si="1">A3+1</f>
        <v>2</v>
      </c>
      <c r="B4" s="116">
        <f>'Employee Info'!B11</f>
        <v>0</v>
      </c>
      <c r="C4" s="117">
        <f>'Employee Info'!E11</f>
        <v>0</v>
      </c>
      <c r="D4" s="120">
        <f>'Employee Info'!D11</f>
        <v>0</v>
      </c>
      <c r="E4" s="120">
        <f>'Employee Info'!O11</f>
        <v>0</v>
      </c>
      <c r="F4" s="37"/>
      <c r="G4" s="34">
        <f>'Employee Info'!G11</f>
        <v>0</v>
      </c>
      <c r="H4" s="117" t="str">
        <f>IF(ISBLANK('Employee Info'!T11),"",'Employee Info'!T11)</f>
        <v/>
      </c>
      <c r="J4" s="117" t="str">
        <f>IF(ISBLANK('Employee Info'!U11),"",'Employee Info'!U11)</f>
        <v/>
      </c>
      <c r="K4" s="117" t="str">
        <f>IF(ISBLANK('Employee Info'!V11),"",'Employee Info'!V11)</f>
        <v/>
      </c>
      <c r="L4" s="117" t="str">
        <f>IF(ISBLANK('Employee Info'!W11),"",'Employee Info'!W11)</f>
        <v/>
      </c>
      <c r="M4" s="117" t="str">
        <f>IF(ISBLANK('Employee Info'!X11),"",'Employee Info'!X11)</f>
        <v/>
      </c>
      <c r="N4" s="117" t="str">
        <f>IF(ISBLANK('Employee Info'!Y11),"",'Employee Info'!Y11)</f>
        <v/>
      </c>
      <c r="O4" s="117" t="str">
        <f>IF(ISBLANK('Employee Info'!Z11),"",'Employee Info'!Z11)</f>
        <v/>
      </c>
      <c r="P4" s="33"/>
      <c r="Q4" s="33"/>
      <c r="R4" s="33"/>
      <c r="S4" s="33"/>
    </row>
    <row r="5" spans="1:21" s="32" customFormat="1" x14ac:dyDescent="0.2">
      <c r="A5" s="31">
        <f t="shared" si="1"/>
        <v>3</v>
      </c>
      <c r="B5" s="116">
        <f>'Employee Info'!B12</f>
        <v>0</v>
      </c>
      <c r="C5" s="117">
        <f>'Employee Info'!E12</f>
        <v>0</v>
      </c>
      <c r="D5" s="120">
        <f>'Employee Info'!D12</f>
        <v>0</v>
      </c>
      <c r="E5" s="120">
        <f>'Employee Info'!O12</f>
        <v>0</v>
      </c>
      <c r="F5" s="37"/>
      <c r="G5" s="34">
        <f>'Employee Info'!G12</f>
        <v>0</v>
      </c>
      <c r="H5" s="117" t="str">
        <f>IF(ISBLANK('Employee Info'!T12),"",'Employee Info'!T12)</f>
        <v/>
      </c>
      <c r="J5" s="117" t="str">
        <f>IF(ISBLANK('Employee Info'!U12),"",'Employee Info'!U12)</f>
        <v/>
      </c>
      <c r="K5" s="117" t="str">
        <f>IF(ISBLANK('Employee Info'!V12),"",'Employee Info'!V12)</f>
        <v/>
      </c>
      <c r="L5" s="117" t="str">
        <f>IF(ISBLANK('Employee Info'!W12),"",'Employee Info'!W12)</f>
        <v/>
      </c>
      <c r="M5" s="117" t="str">
        <f>IF(ISBLANK('Employee Info'!X12),"",'Employee Info'!X12)</f>
        <v/>
      </c>
      <c r="N5" s="117" t="str">
        <f>IF(ISBLANK('Employee Info'!Y12),"",'Employee Info'!Y12)</f>
        <v/>
      </c>
      <c r="O5" s="117" t="str">
        <f>IF(ISBLANK('Employee Info'!Z12),"",'Employee Info'!Z12)</f>
        <v/>
      </c>
      <c r="P5" s="33"/>
      <c r="Q5" s="33"/>
      <c r="R5" s="33"/>
      <c r="S5" s="33"/>
    </row>
    <row r="6" spans="1:21" x14ac:dyDescent="0.2">
      <c r="A6" s="10">
        <f t="shared" si="1"/>
        <v>4</v>
      </c>
      <c r="B6" s="116">
        <f>'Employee Info'!B13</f>
        <v>0</v>
      </c>
      <c r="C6" s="117">
        <f>'Employee Info'!E13</f>
        <v>0</v>
      </c>
      <c r="D6" s="120">
        <f>'Employee Info'!D13</f>
        <v>0</v>
      </c>
      <c r="E6" s="120">
        <f>'Employee Info'!O13</f>
        <v>0</v>
      </c>
      <c r="F6" s="37"/>
      <c r="G6" s="34">
        <f>'Employee Info'!G13</f>
        <v>0</v>
      </c>
      <c r="H6" s="117" t="str">
        <f>IF(ISBLANK('Employee Info'!T13),"",'Employee Info'!T13)</f>
        <v/>
      </c>
      <c r="I6" s="32"/>
      <c r="J6" s="117" t="str">
        <f>IF(ISBLANK('Employee Info'!U13),"",'Employee Info'!U13)</f>
        <v/>
      </c>
      <c r="K6" s="117" t="str">
        <f>IF(ISBLANK('Employee Info'!V13),"",'Employee Info'!V13)</f>
        <v/>
      </c>
      <c r="L6" s="117" t="str">
        <f>IF(ISBLANK('Employee Info'!W13),"",'Employee Info'!W13)</f>
        <v/>
      </c>
      <c r="M6" s="117" t="str">
        <f>IF(ISBLANK('Employee Info'!X13),"",'Employee Info'!X13)</f>
        <v/>
      </c>
      <c r="N6" s="117" t="str">
        <f>IF(ISBLANK('Employee Info'!Y13),"",'Employee Info'!Y13)</f>
        <v/>
      </c>
      <c r="O6" s="117" t="str">
        <f>IF(ISBLANK('Employee Info'!Z13),"",'Employee Info'!Z13)</f>
        <v/>
      </c>
      <c r="P6" s="35"/>
      <c r="Q6" s="35"/>
      <c r="R6" s="35"/>
      <c r="S6" s="35"/>
    </row>
    <row r="7" spans="1:21" x14ac:dyDescent="0.2">
      <c r="A7" s="10">
        <f t="shared" si="1"/>
        <v>5</v>
      </c>
      <c r="B7" s="116">
        <f>'Employee Info'!B14</f>
        <v>0</v>
      </c>
      <c r="C7" s="117">
        <f>'Employee Info'!E14</f>
        <v>0</v>
      </c>
      <c r="D7" s="120">
        <f>'Employee Info'!D14</f>
        <v>0</v>
      </c>
      <c r="E7" s="120">
        <f>'Employee Info'!O14</f>
        <v>0</v>
      </c>
      <c r="F7" s="37"/>
      <c r="G7" s="34">
        <f>'Employee Info'!G14</f>
        <v>0</v>
      </c>
      <c r="H7" s="117" t="str">
        <f>IF(ISBLANK('Employee Info'!T14),"",'Employee Info'!T14)</f>
        <v/>
      </c>
      <c r="I7" s="32"/>
      <c r="J7" s="117" t="str">
        <f>IF(ISBLANK('Employee Info'!U14),"",'Employee Info'!U14)</f>
        <v/>
      </c>
      <c r="K7" s="117" t="str">
        <f>IF(ISBLANK('Employee Info'!V14),"",'Employee Info'!V14)</f>
        <v/>
      </c>
      <c r="L7" s="117" t="str">
        <f>IF(ISBLANK('Employee Info'!W14),"",'Employee Info'!W14)</f>
        <v/>
      </c>
      <c r="M7" s="117" t="str">
        <f>IF(ISBLANK('Employee Info'!X14),"",'Employee Info'!X14)</f>
        <v/>
      </c>
      <c r="N7" s="117" t="str">
        <f>IF(ISBLANK('Employee Info'!Y14),"",'Employee Info'!Y14)</f>
        <v/>
      </c>
      <c r="O7" s="117" t="str">
        <f>IF(ISBLANK('Employee Info'!Z14),"",'Employee Info'!Z14)</f>
        <v/>
      </c>
      <c r="P7" s="35"/>
      <c r="Q7" s="35"/>
      <c r="R7" s="35"/>
      <c r="S7" s="35"/>
    </row>
    <row r="8" spans="1:21" x14ac:dyDescent="0.2">
      <c r="A8" s="10">
        <f t="shared" si="1"/>
        <v>6</v>
      </c>
      <c r="B8" s="116">
        <f>'Employee Info'!B15</f>
        <v>0</v>
      </c>
      <c r="C8" s="117">
        <f>'Employee Info'!E15</f>
        <v>0</v>
      </c>
      <c r="D8" s="120">
        <f>'Employee Info'!D15</f>
        <v>0</v>
      </c>
      <c r="E8" s="120">
        <f>'Employee Info'!O15</f>
        <v>0</v>
      </c>
      <c r="F8" s="37"/>
      <c r="G8" s="34">
        <f>'Employee Info'!G15</f>
        <v>0</v>
      </c>
      <c r="H8" s="117" t="str">
        <f>IF(ISBLANK('Employee Info'!T15),"",'Employee Info'!T15)</f>
        <v/>
      </c>
      <c r="I8" s="32"/>
      <c r="J8" s="117" t="str">
        <f>IF(ISBLANK('Employee Info'!U15),"",'Employee Info'!U15)</f>
        <v/>
      </c>
      <c r="K8" s="117" t="str">
        <f>IF(ISBLANK('Employee Info'!V15),"",'Employee Info'!V15)</f>
        <v/>
      </c>
      <c r="L8" s="117" t="str">
        <f>IF(ISBLANK('Employee Info'!W15),"",'Employee Info'!W15)</f>
        <v/>
      </c>
      <c r="M8" s="117" t="str">
        <f>IF(ISBLANK('Employee Info'!X15),"",'Employee Info'!X15)</f>
        <v/>
      </c>
      <c r="N8" s="117" t="str">
        <f>IF(ISBLANK('Employee Info'!Y15),"",'Employee Info'!Y15)</f>
        <v/>
      </c>
      <c r="O8" s="117" t="str">
        <f>IF(ISBLANK('Employee Info'!Z15),"",'Employee Info'!Z15)</f>
        <v/>
      </c>
      <c r="P8" s="35"/>
      <c r="Q8" s="35"/>
      <c r="R8" s="35"/>
      <c r="S8" s="35"/>
    </row>
    <row r="9" spans="1:21" s="32" customFormat="1" x14ac:dyDescent="0.2">
      <c r="A9" s="31">
        <f t="shared" si="1"/>
        <v>7</v>
      </c>
      <c r="B9" s="116">
        <f>'Employee Info'!B16</f>
        <v>0</v>
      </c>
      <c r="C9" s="117">
        <f>'Employee Info'!E16</f>
        <v>0</v>
      </c>
      <c r="D9" s="120">
        <f>'Employee Info'!D16</f>
        <v>0</v>
      </c>
      <c r="E9" s="120">
        <f>'Employee Info'!O16</f>
        <v>0</v>
      </c>
      <c r="F9" s="37"/>
      <c r="G9" s="34">
        <f>'Employee Info'!G16</f>
        <v>0</v>
      </c>
      <c r="H9" s="117" t="str">
        <f>IF(ISBLANK('Employee Info'!T16),"",'Employee Info'!T16)</f>
        <v/>
      </c>
      <c r="J9" s="117" t="str">
        <f>IF(ISBLANK('Employee Info'!U16),"",'Employee Info'!U16)</f>
        <v/>
      </c>
      <c r="K9" s="117" t="str">
        <f>IF(ISBLANK('Employee Info'!V16),"",'Employee Info'!V16)</f>
        <v/>
      </c>
      <c r="L9" s="117" t="str">
        <f>IF(ISBLANK('Employee Info'!W16),"",'Employee Info'!W16)</f>
        <v/>
      </c>
      <c r="M9" s="117" t="str">
        <f>IF(ISBLANK('Employee Info'!X16),"",'Employee Info'!X16)</f>
        <v/>
      </c>
      <c r="N9" s="117" t="str">
        <f>IF(ISBLANK('Employee Info'!Y16),"",'Employee Info'!Y16)</f>
        <v/>
      </c>
      <c r="O9" s="117" t="str">
        <f>IF(ISBLANK('Employee Info'!Z16),"",'Employee Info'!Z16)</f>
        <v/>
      </c>
      <c r="P9" s="33"/>
      <c r="Q9" s="33"/>
      <c r="R9" s="33"/>
      <c r="S9" s="33"/>
    </row>
    <row r="10" spans="1:21" s="32" customFormat="1" x14ac:dyDescent="0.2">
      <c r="A10" s="31">
        <f t="shared" si="1"/>
        <v>8</v>
      </c>
      <c r="B10" s="116">
        <f>'Employee Info'!B17</f>
        <v>0</v>
      </c>
      <c r="C10" s="117">
        <f>'Employee Info'!E17</f>
        <v>0</v>
      </c>
      <c r="D10" s="120">
        <f>'Employee Info'!D17</f>
        <v>0</v>
      </c>
      <c r="E10" s="120">
        <f>'Employee Info'!O17</f>
        <v>0</v>
      </c>
      <c r="F10" s="37"/>
      <c r="G10" s="34">
        <f>'Employee Info'!G17</f>
        <v>0</v>
      </c>
      <c r="H10" s="117" t="str">
        <f>IF(ISBLANK('Employee Info'!T17),"",'Employee Info'!T17)</f>
        <v/>
      </c>
      <c r="J10" s="117" t="str">
        <f>IF(ISBLANK('Employee Info'!U17),"",'Employee Info'!U17)</f>
        <v/>
      </c>
      <c r="K10" s="117" t="str">
        <f>IF(ISBLANK('Employee Info'!V17),"",'Employee Info'!V17)</f>
        <v/>
      </c>
      <c r="L10" s="117" t="str">
        <f>IF(ISBLANK('Employee Info'!W17),"",'Employee Info'!W17)</f>
        <v/>
      </c>
      <c r="M10" s="117" t="str">
        <f>IF(ISBLANK('Employee Info'!X17),"",'Employee Info'!X17)</f>
        <v/>
      </c>
      <c r="N10" s="117" t="str">
        <f>IF(ISBLANK('Employee Info'!Y17),"",'Employee Info'!Y17)</f>
        <v/>
      </c>
      <c r="O10" s="117" t="str">
        <f>IF(ISBLANK('Employee Info'!Z17),"",'Employee Info'!Z17)</f>
        <v/>
      </c>
      <c r="P10" s="33"/>
      <c r="Q10" s="33"/>
      <c r="R10" s="33"/>
      <c r="S10" s="117"/>
      <c r="U10" s="117"/>
    </row>
    <row r="11" spans="1:21" s="32" customFormat="1" x14ac:dyDescent="0.2">
      <c r="A11" s="31">
        <f t="shared" si="1"/>
        <v>9</v>
      </c>
      <c r="B11" s="116">
        <f>'Employee Info'!B18</f>
        <v>0</v>
      </c>
      <c r="C11" s="117">
        <f>'Employee Info'!E18</f>
        <v>0</v>
      </c>
      <c r="D11" s="120">
        <f>'Employee Info'!D18</f>
        <v>0</v>
      </c>
      <c r="E11" s="120">
        <f>'Employee Info'!O18</f>
        <v>0</v>
      </c>
      <c r="F11" s="37"/>
      <c r="G11" s="34">
        <f>'Employee Info'!G18</f>
        <v>0</v>
      </c>
      <c r="H11" s="117" t="str">
        <f>IF(ISBLANK('Employee Info'!T18),"",'Employee Info'!T18)</f>
        <v/>
      </c>
      <c r="J11" s="117" t="str">
        <f>IF(ISBLANK('Employee Info'!U18),"",'Employee Info'!U18)</f>
        <v/>
      </c>
      <c r="K11" s="117" t="str">
        <f>IF(ISBLANK('Employee Info'!V18),"",'Employee Info'!V18)</f>
        <v/>
      </c>
      <c r="L11" s="117" t="str">
        <f>IF(ISBLANK('Employee Info'!W18),"",'Employee Info'!W18)</f>
        <v/>
      </c>
      <c r="M11" s="117" t="str">
        <f>IF(ISBLANK('Employee Info'!X18),"",'Employee Info'!X18)</f>
        <v/>
      </c>
      <c r="N11" s="117" t="str">
        <f>IF(ISBLANK('Employee Info'!Y18),"",'Employee Info'!Y18)</f>
        <v/>
      </c>
      <c r="O11" s="117" t="str">
        <f>IF(ISBLANK('Employee Info'!Z18),"",'Employee Info'!Z18)</f>
        <v/>
      </c>
      <c r="P11" s="33"/>
      <c r="Q11" s="33"/>
      <c r="R11" s="33"/>
      <c r="S11" s="117"/>
      <c r="U11" s="117"/>
    </row>
    <row r="12" spans="1:21" x14ac:dyDescent="0.2">
      <c r="A12" s="10">
        <f t="shared" si="1"/>
        <v>10</v>
      </c>
      <c r="B12" s="116">
        <f>'Employee Info'!B19</f>
        <v>0</v>
      </c>
      <c r="C12" s="117">
        <f>'Employee Info'!E19</f>
        <v>0</v>
      </c>
      <c r="D12" s="120">
        <f>'Employee Info'!D19</f>
        <v>0</v>
      </c>
      <c r="E12" s="120">
        <f>'Employee Info'!O19</f>
        <v>0</v>
      </c>
      <c r="F12" s="37"/>
      <c r="G12" s="34">
        <f>'Employee Info'!G19</f>
        <v>0</v>
      </c>
      <c r="H12" s="117" t="str">
        <f>IF(ISBLANK('Employee Info'!T19),"",'Employee Info'!T19)</f>
        <v/>
      </c>
      <c r="I12" s="32"/>
      <c r="J12" s="117" t="str">
        <f>IF(ISBLANK('Employee Info'!U19),"",'Employee Info'!U19)</f>
        <v/>
      </c>
      <c r="K12" s="117" t="str">
        <f>IF(ISBLANK('Employee Info'!V19),"",'Employee Info'!V19)</f>
        <v/>
      </c>
      <c r="L12" s="117" t="str">
        <f>IF(ISBLANK('Employee Info'!W19),"",'Employee Info'!W19)</f>
        <v/>
      </c>
      <c r="M12" s="117" t="str">
        <f>IF(ISBLANK('Employee Info'!X19),"",'Employee Info'!X19)</f>
        <v/>
      </c>
      <c r="N12" s="117" t="str">
        <f>IF(ISBLANK('Employee Info'!Y19),"",'Employee Info'!Y19)</f>
        <v/>
      </c>
      <c r="O12" s="117" t="str">
        <f>IF(ISBLANK('Employee Info'!Z19),"",'Employee Info'!Z19)</f>
        <v/>
      </c>
      <c r="P12" s="35"/>
      <c r="Q12" s="35"/>
      <c r="R12" s="35"/>
      <c r="S12" s="35"/>
    </row>
    <row r="13" spans="1:21" x14ac:dyDescent="0.2">
      <c r="A13" s="10">
        <f t="shared" si="1"/>
        <v>11</v>
      </c>
      <c r="B13" s="116">
        <f>'Employee Info'!B20</f>
        <v>0</v>
      </c>
      <c r="C13" s="117">
        <f>'Employee Info'!E20</f>
        <v>0</v>
      </c>
      <c r="D13" s="120">
        <f>'Employee Info'!D20</f>
        <v>0</v>
      </c>
      <c r="E13" s="120">
        <f>'Employee Info'!O20</f>
        <v>0</v>
      </c>
      <c r="F13" s="37"/>
      <c r="G13" s="34">
        <f>'Employee Info'!G20</f>
        <v>0</v>
      </c>
      <c r="H13" s="117" t="str">
        <f>IF(ISBLANK('Employee Info'!T20),"",'Employee Info'!T20)</f>
        <v/>
      </c>
      <c r="I13" s="32"/>
      <c r="J13" s="117" t="str">
        <f>IF(ISBLANK('Employee Info'!U20),"",'Employee Info'!U20)</f>
        <v/>
      </c>
      <c r="K13" s="117" t="str">
        <f>IF(ISBLANK('Employee Info'!V20),"",'Employee Info'!V20)</f>
        <v/>
      </c>
      <c r="L13" s="117" t="str">
        <f>IF(ISBLANK('Employee Info'!W20),"",'Employee Info'!W20)</f>
        <v/>
      </c>
      <c r="M13" s="117" t="str">
        <f>IF(ISBLANK('Employee Info'!X20),"",'Employee Info'!X20)</f>
        <v/>
      </c>
      <c r="N13" s="117" t="str">
        <f>IF(ISBLANK('Employee Info'!Y20),"",'Employee Info'!Y20)</f>
        <v/>
      </c>
      <c r="O13" s="117" t="str">
        <f>IF(ISBLANK('Employee Info'!Z20),"",'Employee Info'!Z20)</f>
        <v/>
      </c>
      <c r="P13" s="35"/>
      <c r="Q13" s="35"/>
      <c r="R13" s="35"/>
      <c r="S13" s="35"/>
    </row>
    <row r="14" spans="1:21" x14ac:dyDescent="0.2">
      <c r="A14" s="10">
        <f t="shared" si="1"/>
        <v>12</v>
      </c>
      <c r="B14" s="116">
        <f>'Employee Info'!B21</f>
        <v>0</v>
      </c>
      <c r="C14" s="117">
        <f>'Employee Info'!E21</f>
        <v>0</v>
      </c>
      <c r="D14" s="120">
        <f>'Employee Info'!D21</f>
        <v>0</v>
      </c>
      <c r="E14" s="120">
        <f>'Employee Info'!O21</f>
        <v>0</v>
      </c>
      <c r="F14" s="37"/>
      <c r="G14" s="34">
        <f>'Employee Info'!G21</f>
        <v>0</v>
      </c>
      <c r="H14" s="117" t="str">
        <f>IF(ISBLANK('Employee Info'!T21),"",'Employee Info'!T21)</f>
        <v/>
      </c>
      <c r="I14" s="32"/>
      <c r="J14" s="117" t="str">
        <f>IF(ISBLANK('Employee Info'!U21),"",'Employee Info'!U21)</f>
        <v/>
      </c>
      <c r="K14" s="117" t="str">
        <f>IF(ISBLANK('Employee Info'!V21),"",'Employee Info'!V21)</f>
        <v/>
      </c>
      <c r="L14" s="117" t="str">
        <f>IF(ISBLANK('Employee Info'!W21),"",'Employee Info'!W21)</f>
        <v/>
      </c>
      <c r="M14" s="117" t="str">
        <f>IF(ISBLANK('Employee Info'!X21),"",'Employee Info'!X21)</f>
        <v/>
      </c>
      <c r="N14" s="117" t="str">
        <f>IF(ISBLANK('Employee Info'!Y21),"",'Employee Info'!Y21)</f>
        <v/>
      </c>
      <c r="O14" s="117" t="str">
        <f>IF(ISBLANK('Employee Info'!Z21),"",'Employee Info'!Z21)</f>
        <v/>
      </c>
      <c r="P14" s="35"/>
      <c r="Q14" s="35"/>
      <c r="R14" s="35"/>
      <c r="S14" s="35"/>
    </row>
    <row r="15" spans="1:21" s="32" customFormat="1" x14ac:dyDescent="0.2">
      <c r="A15" s="31">
        <f t="shared" si="1"/>
        <v>13</v>
      </c>
      <c r="B15" s="116">
        <f>'Employee Info'!B22</f>
        <v>0</v>
      </c>
      <c r="C15" s="117">
        <f>'Employee Info'!E22</f>
        <v>0</v>
      </c>
      <c r="D15" s="120">
        <f>'Employee Info'!D22</f>
        <v>0</v>
      </c>
      <c r="E15" s="120">
        <f>'Employee Info'!O22</f>
        <v>0</v>
      </c>
      <c r="F15" s="37"/>
      <c r="G15" s="34">
        <f>'Employee Info'!G22</f>
        <v>0</v>
      </c>
      <c r="H15" s="117" t="str">
        <f>IF(ISBLANK('Employee Info'!T22),"",'Employee Info'!T22)</f>
        <v/>
      </c>
      <c r="J15" s="117" t="str">
        <f>IF(ISBLANK('Employee Info'!U22),"",'Employee Info'!U22)</f>
        <v/>
      </c>
      <c r="K15" s="117" t="str">
        <f>IF(ISBLANK('Employee Info'!V22),"",'Employee Info'!V22)</f>
        <v/>
      </c>
      <c r="L15" s="117" t="str">
        <f>IF(ISBLANK('Employee Info'!W22),"",'Employee Info'!W22)</f>
        <v/>
      </c>
      <c r="M15" s="117" t="str">
        <f>IF(ISBLANK('Employee Info'!X22),"",'Employee Info'!X22)</f>
        <v/>
      </c>
      <c r="N15" s="117" t="str">
        <f>IF(ISBLANK('Employee Info'!Y22),"",'Employee Info'!Y22)</f>
        <v/>
      </c>
      <c r="O15" s="117" t="str">
        <f>IF(ISBLANK('Employee Info'!Z22),"",'Employee Info'!Z22)</f>
        <v/>
      </c>
      <c r="P15" s="33"/>
      <c r="Q15" s="33"/>
      <c r="R15" s="33"/>
      <c r="S15" s="33"/>
    </row>
    <row r="16" spans="1:21" s="32" customFormat="1" x14ac:dyDescent="0.2">
      <c r="A16" s="31">
        <f t="shared" si="1"/>
        <v>14</v>
      </c>
      <c r="B16" s="116">
        <f>'Employee Info'!B23</f>
        <v>0</v>
      </c>
      <c r="C16" s="117">
        <f>'Employee Info'!E23</f>
        <v>0</v>
      </c>
      <c r="D16" s="120">
        <f>'Employee Info'!D23</f>
        <v>0</v>
      </c>
      <c r="E16" s="120">
        <f>'Employee Info'!O23</f>
        <v>0</v>
      </c>
      <c r="F16" s="37"/>
      <c r="G16" s="34">
        <f>'Employee Info'!G23</f>
        <v>0</v>
      </c>
      <c r="H16" s="117" t="str">
        <f>IF(ISBLANK('Employee Info'!T23),"",'Employee Info'!T23)</f>
        <v/>
      </c>
      <c r="J16" s="117" t="str">
        <f>IF(ISBLANK('Employee Info'!U23),"",'Employee Info'!U23)</f>
        <v/>
      </c>
      <c r="K16" s="117" t="str">
        <f>IF(ISBLANK('Employee Info'!V23),"",'Employee Info'!V23)</f>
        <v/>
      </c>
      <c r="L16" s="117" t="str">
        <f>IF(ISBLANK('Employee Info'!W23),"",'Employee Info'!W23)</f>
        <v/>
      </c>
      <c r="M16" s="117" t="str">
        <f>IF(ISBLANK('Employee Info'!X23),"",'Employee Info'!X23)</f>
        <v/>
      </c>
      <c r="N16" s="117" t="str">
        <f>IF(ISBLANK('Employee Info'!Y23),"",'Employee Info'!Y23)</f>
        <v/>
      </c>
      <c r="O16" s="117" t="str">
        <f>IF(ISBLANK('Employee Info'!Z23),"",'Employee Info'!Z23)</f>
        <v/>
      </c>
      <c r="P16" s="33"/>
      <c r="Q16" s="33"/>
      <c r="R16" s="33"/>
      <c r="S16" s="33"/>
    </row>
    <row r="17" spans="1:19" s="32" customFormat="1" x14ac:dyDescent="0.2">
      <c r="A17" s="31">
        <f t="shared" si="1"/>
        <v>15</v>
      </c>
      <c r="B17" s="116">
        <f>'Employee Info'!B24</f>
        <v>0</v>
      </c>
      <c r="C17" s="117">
        <f>'Employee Info'!E24</f>
        <v>0</v>
      </c>
      <c r="D17" s="120">
        <f>'Employee Info'!D24</f>
        <v>0</v>
      </c>
      <c r="E17" s="120">
        <f>'Employee Info'!O24</f>
        <v>0</v>
      </c>
      <c r="F17" s="37"/>
      <c r="G17" s="34">
        <f>'Employee Info'!G24</f>
        <v>0</v>
      </c>
      <c r="H17" s="117" t="str">
        <f>IF(ISBLANK('Employee Info'!T24),"",'Employee Info'!T24)</f>
        <v/>
      </c>
      <c r="J17" s="117" t="str">
        <f>IF(ISBLANK('Employee Info'!U24),"",'Employee Info'!U24)</f>
        <v/>
      </c>
      <c r="K17" s="117" t="str">
        <f>IF(ISBLANK('Employee Info'!V24),"",'Employee Info'!V24)</f>
        <v/>
      </c>
      <c r="L17" s="117" t="str">
        <f>IF(ISBLANK('Employee Info'!W24),"",'Employee Info'!W24)</f>
        <v/>
      </c>
      <c r="M17" s="117" t="str">
        <f>IF(ISBLANK('Employee Info'!X24),"",'Employee Info'!X24)</f>
        <v/>
      </c>
      <c r="N17" s="117" t="str">
        <f>IF(ISBLANK('Employee Info'!Y24),"",'Employee Info'!Y24)</f>
        <v/>
      </c>
      <c r="O17" s="117" t="str">
        <f>IF(ISBLANK('Employee Info'!Z24),"",'Employee Info'!Z24)</f>
        <v/>
      </c>
      <c r="P17" s="33"/>
      <c r="Q17" s="33"/>
      <c r="R17" s="33"/>
      <c r="S17" s="33"/>
    </row>
    <row r="18" spans="1:19" x14ac:dyDescent="0.2">
      <c r="A18" s="10">
        <f t="shared" si="1"/>
        <v>16</v>
      </c>
      <c r="B18" s="116">
        <f>'Employee Info'!B25</f>
        <v>0</v>
      </c>
      <c r="C18" s="117">
        <f>'Employee Info'!E25</f>
        <v>0</v>
      </c>
      <c r="D18" s="120">
        <f>'Employee Info'!D25</f>
        <v>0</v>
      </c>
      <c r="E18" s="120">
        <f>'Employee Info'!O25</f>
        <v>0</v>
      </c>
      <c r="F18" s="37"/>
      <c r="G18" s="34">
        <f>'Employee Info'!G25</f>
        <v>0</v>
      </c>
      <c r="H18" s="117" t="str">
        <f>IF(ISBLANK('Employee Info'!T25),"",'Employee Info'!T25)</f>
        <v/>
      </c>
      <c r="I18" s="32"/>
      <c r="J18" s="117" t="str">
        <f>IF(ISBLANK('Employee Info'!U25),"",'Employee Info'!U25)</f>
        <v/>
      </c>
      <c r="K18" s="117" t="str">
        <f>IF(ISBLANK('Employee Info'!V25),"",'Employee Info'!V25)</f>
        <v/>
      </c>
      <c r="L18" s="117" t="str">
        <f>IF(ISBLANK('Employee Info'!W25),"",'Employee Info'!W25)</f>
        <v/>
      </c>
      <c r="M18" s="117" t="str">
        <f>IF(ISBLANK('Employee Info'!X25),"",'Employee Info'!X25)</f>
        <v/>
      </c>
      <c r="N18" s="117" t="str">
        <f>IF(ISBLANK('Employee Info'!Y25),"",'Employee Info'!Y25)</f>
        <v/>
      </c>
      <c r="O18" s="117" t="str">
        <f>IF(ISBLANK('Employee Info'!Z25),"",'Employee Info'!Z25)</f>
        <v/>
      </c>
      <c r="P18" s="35"/>
      <c r="Q18" s="35"/>
      <c r="R18" s="35"/>
      <c r="S18" s="35"/>
    </row>
    <row r="19" spans="1:19" x14ac:dyDescent="0.2">
      <c r="A19" s="10">
        <f t="shared" si="1"/>
        <v>17</v>
      </c>
      <c r="B19" s="116">
        <f>'Employee Info'!B26</f>
        <v>0</v>
      </c>
      <c r="C19" s="117">
        <f>'Employee Info'!E26</f>
        <v>0</v>
      </c>
      <c r="D19" s="120">
        <f>'Employee Info'!D26</f>
        <v>0</v>
      </c>
      <c r="E19" s="120">
        <f>'Employee Info'!O26</f>
        <v>0</v>
      </c>
      <c r="F19" s="37"/>
      <c r="G19" s="34">
        <f>'Employee Info'!G26</f>
        <v>0</v>
      </c>
      <c r="H19" s="117" t="str">
        <f>IF(ISBLANK('Employee Info'!T26),"",'Employee Info'!T26)</f>
        <v/>
      </c>
      <c r="I19" s="32"/>
      <c r="J19" s="117" t="str">
        <f>IF(ISBLANK('Employee Info'!U26),"",'Employee Info'!U26)</f>
        <v/>
      </c>
      <c r="K19" s="117" t="str">
        <f>IF(ISBLANK('Employee Info'!V26),"",'Employee Info'!V26)</f>
        <v/>
      </c>
      <c r="L19" s="117" t="str">
        <f>IF(ISBLANK('Employee Info'!W26),"",'Employee Info'!W26)</f>
        <v/>
      </c>
      <c r="M19" s="117" t="str">
        <f>IF(ISBLANK('Employee Info'!X26),"",'Employee Info'!X26)</f>
        <v/>
      </c>
      <c r="N19" s="117" t="str">
        <f>IF(ISBLANK('Employee Info'!Y26),"",'Employee Info'!Y26)</f>
        <v/>
      </c>
      <c r="O19" s="117" t="str">
        <f>IF(ISBLANK('Employee Info'!Z26),"",'Employee Info'!Z26)</f>
        <v/>
      </c>
      <c r="P19" s="35"/>
      <c r="Q19" s="35"/>
      <c r="R19" s="35"/>
      <c r="S19" s="35"/>
    </row>
    <row r="20" spans="1:19" x14ac:dyDescent="0.2">
      <c r="A20" s="10">
        <f t="shared" si="1"/>
        <v>18</v>
      </c>
      <c r="B20" s="116">
        <f>'Employee Info'!B27</f>
        <v>0</v>
      </c>
      <c r="C20" s="117">
        <f>'Employee Info'!E27</f>
        <v>0</v>
      </c>
      <c r="D20" s="120">
        <f>'Employee Info'!D27</f>
        <v>0</v>
      </c>
      <c r="E20" s="120">
        <f>'Employee Info'!O27</f>
        <v>0</v>
      </c>
      <c r="F20" s="37"/>
      <c r="G20" s="34">
        <f>'Employee Info'!G27</f>
        <v>0</v>
      </c>
      <c r="H20" s="117" t="str">
        <f>IF(ISBLANK('Employee Info'!T27),"",'Employee Info'!T27)</f>
        <v/>
      </c>
      <c r="I20" s="32"/>
      <c r="J20" s="117" t="str">
        <f>IF(ISBLANK('Employee Info'!U27),"",'Employee Info'!U27)</f>
        <v/>
      </c>
      <c r="K20" s="117" t="str">
        <f>IF(ISBLANK('Employee Info'!V27),"",'Employee Info'!V27)</f>
        <v/>
      </c>
      <c r="L20" s="117" t="str">
        <f>IF(ISBLANK('Employee Info'!W27),"",'Employee Info'!W27)</f>
        <v/>
      </c>
      <c r="M20" s="117" t="str">
        <f>IF(ISBLANK('Employee Info'!X27),"",'Employee Info'!X27)</f>
        <v/>
      </c>
      <c r="N20" s="117" t="str">
        <f>IF(ISBLANK('Employee Info'!Y27),"",'Employee Info'!Y27)</f>
        <v/>
      </c>
      <c r="O20" s="117" t="str">
        <f>IF(ISBLANK('Employee Info'!Z27),"",'Employee Info'!Z27)</f>
        <v/>
      </c>
      <c r="P20" s="35"/>
      <c r="Q20" s="35"/>
      <c r="R20" s="35"/>
      <c r="S20" s="35"/>
    </row>
    <row r="21" spans="1:19" s="32" customFormat="1" x14ac:dyDescent="0.2">
      <c r="A21" s="31">
        <f t="shared" si="1"/>
        <v>19</v>
      </c>
      <c r="B21" s="116">
        <f>'Employee Info'!B28</f>
        <v>0</v>
      </c>
      <c r="C21" s="117">
        <f>'Employee Info'!E28</f>
        <v>0</v>
      </c>
      <c r="D21" s="120">
        <f>'Employee Info'!D28</f>
        <v>0</v>
      </c>
      <c r="E21" s="120">
        <f>'Employee Info'!O28</f>
        <v>0</v>
      </c>
      <c r="F21" s="37"/>
      <c r="G21" s="34">
        <f>'Employee Info'!G28</f>
        <v>0</v>
      </c>
      <c r="H21" s="117" t="str">
        <f>IF(ISBLANK('Employee Info'!T28),"",'Employee Info'!T28)</f>
        <v/>
      </c>
      <c r="J21" s="117" t="str">
        <f>IF(ISBLANK('Employee Info'!U28),"",'Employee Info'!U28)</f>
        <v/>
      </c>
      <c r="K21" s="117" t="str">
        <f>IF(ISBLANK('Employee Info'!V28),"",'Employee Info'!V28)</f>
        <v/>
      </c>
      <c r="L21" s="117" t="str">
        <f>IF(ISBLANK('Employee Info'!W28),"",'Employee Info'!W28)</f>
        <v/>
      </c>
      <c r="M21" s="117" t="str">
        <f>IF(ISBLANK('Employee Info'!X28),"",'Employee Info'!X28)</f>
        <v/>
      </c>
      <c r="N21" s="117" t="str">
        <f>IF(ISBLANK('Employee Info'!Y28),"",'Employee Info'!Y28)</f>
        <v/>
      </c>
      <c r="O21" s="117" t="str">
        <f>IF(ISBLANK('Employee Info'!Z28),"",'Employee Info'!Z28)</f>
        <v/>
      </c>
      <c r="P21" s="33"/>
      <c r="Q21" s="33"/>
      <c r="R21" s="33"/>
      <c r="S21" s="33"/>
    </row>
    <row r="22" spans="1:19" s="32" customFormat="1" x14ac:dyDescent="0.2">
      <c r="A22" s="31">
        <f t="shared" si="1"/>
        <v>20</v>
      </c>
      <c r="B22" s="116">
        <f>'Employee Info'!B29</f>
        <v>0</v>
      </c>
      <c r="C22" s="117">
        <f>'Employee Info'!E29</f>
        <v>0</v>
      </c>
      <c r="D22" s="120">
        <f>'Employee Info'!D29</f>
        <v>0</v>
      </c>
      <c r="E22" s="120">
        <f>'Employee Info'!O29</f>
        <v>0</v>
      </c>
      <c r="F22" s="37"/>
      <c r="G22" s="34">
        <f>'Employee Info'!G29</f>
        <v>0</v>
      </c>
      <c r="H22" s="117" t="str">
        <f>IF(ISBLANK('Employee Info'!T29),"",'Employee Info'!T29)</f>
        <v/>
      </c>
      <c r="J22" s="117" t="str">
        <f>IF(ISBLANK('Employee Info'!U29),"",'Employee Info'!U29)</f>
        <v/>
      </c>
      <c r="K22" s="117" t="str">
        <f>IF(ISBLANK('Employee Info'!V29),"",'Employee Info'!V29)</f>
        <v/>
      </c>
      <c r="L22" s="117" t="str">
        <f>IF(ISBLANK('Employee Info'!W29),"",'Employee Info'!W29)</f>
        <v/>
      </c>
      <c r="M22" s="117" t="str">
        <f>IF(ISBLANK('Employee Info'!X29),"",'Employee Info'!X29)</f>
        <v/>
      </c>
      <c r="N22" s="117" t="str">
        <f>IF(ISBLANK('Employee Info'!Y29),"",'Employee Info'!Y29)</f>
        <v/>
      </c>
      <c r="O22" s="117" t="str">
        <f>IF(ISBLANK('Employee Info'!Z29),"",'Employee Info'!Z29)</f>
        <v/>
      </c>
      <c r="P22" s="33"/>
      <c r="Q22" s="33"/>
      <c r="R22" s="33"/>
      <c r="S22" s="33"/>
    </row>
    <row r="23" spans="1:19" s="32" customFormat="1" x14ac:dyDescent="0.2">
      <c r="A23" s="31">
        <f t="shared" si="1"/>
        <v>21</v>
      </c>
      <c r="B23" s="116">
        <f>'Employee Info'!B30</f>
        <v>0</v>
      </c>
      <c r="C23" s="117">
        <f>'Employee Info'!E30</f>
        <v>0</v>
      </c>
      <c r="D23" s="120">
        <f>'Employee Info'!D30</f>
        <v>0</v>
      </c>
      <c r="E23" s="120">
        <f>'Employee Info'!O30</f>
        <v>0</v>
      </c>
      <c r="F23" s="37"/>
      <c r="G23" s="34">
        <f>'Employee Info'!G30</f>
        <v>0</v>
      </c>
      <c r="H23" s="117" t="str">
        <f>IF(ISBLANK('Employee Info'!T30),"",'Employee Info'!T30)</f>
        <v/>
      </c>
      <c r="J23" s="117" t="str">
        <f>IF(ISBLANK('Employee Info'!U30),"",'Employee Info'!U30)</f>
        <v/>
      </c>
      <c r="K23" s="117" t="str">
        <f>IF(ISBLANK('Employee Info'!V30),"",'Employee Info'!V30)</f>
        <v/>
      </c>
      <c r="L23" s="117" t="str">
        <f>IF(ISBLANK('Employee Info'!W30),"",'Employee Info'!W30)</f>
        <v/>
      </c>
      <c r="M23" s="117" t="str">
        <f>IF(ISBLANK('Employee Info'!X30),"",'Employee Info'!X30)</f>
        <v/>
      </c>
      <c r="N23" s="117" t="str">
        <f>IF(ISBLANK('Employee Info'!Y30),"",'Employee Info'!Y30)</f>
        <v/>
      </c>
      <c r="O23" s="117" t="str">
        <f>IF(ISBLANK('Employee Info'!Z30),"",'Employee Info'!Z30)</f>
        <v/>
      </c>
      <c r="P23" s="33"/>
      <c r="Q23" s="33"/>
      <c r="R23" s="33"/>
      <c r="S23" s="33"/>
    </row>
    <row r="24" spans="1:19" x14ac:dyDescent="0.2">
      <c r="A24" s="10">
        <f t="shared" si="1"/>
        <v>22</v>
      </c>
      <c r="B24" s="116">
        <f>'Employee Info'!B31</f>
        <v>0</v>
      </c>
      <c r="C24" s="117">
        <f>'Employee Info'!E31</f>
        <v>0</v>
      </c>
      <c r="D24" s="120">
        <f>'Employee Info'!D31</f>
        <v>0</v>
      </c>
      <c r="E24" s="120">
        <f>'Employee Info'!O31</f>
        <v>0</v>
      </c>
      <c r="F24" s="37"/>
      <c r="G24" s="34">
        <f>'Employee Info'!G31</f>
        <v>0</v>
      </c>
      <c r="H24" s="117" t="str">
        <f>IF(ISBLANK('Employee Info'!T31),"",'Employee Info'!T31)</f>
        <v/>
      </c>
      <c r="I24" s="32"/>
      <c r="J24" s="117" t="str">
        <f>IF(ISBLANK('Employee Info'!U31),"",'Employee Info'!U31)</f>
        <v/>
      </c>
      <c r="K24" s="117" t="str">
        <f>IF(ISBLANK('Employee Info'!V31),"",'Employee Info'!V31)</f>
        <v/>
      </c>
      <c r="L24" s="117" t="str">
        <f>IF(ISBLANK('Employee Info'!W31),"",'Employee Info'!W31)</f>
        <v/>
      </c>
      <c r="M24" s="117" t="str">
        <f>IF(ISBLANK('Employee Info'!X31),"",'Employee Info'!X31)</f>
        <v/>
      </c>
      <c r="N24" s="117" t="str">
        <f>IF(ISBLANK('Employee Info'!Y31),"",'Employee Info'!Y31)</f>
        <v/>
      </c>
      <c r="O24" s="117" t="str">
        <f>IF(ISBLANK('Employee Info'!Z31),"",'Employee Info'!Z31)</f>
        <v/>
      </c>
      <c r="P24" s="35"/>
      <c r="Q24" s="35"/>
      <c r="R24" s="35"/>
      <c r="S24" s="35"/>
    </row>
    <row r="25" spans="1:19" x14ac:dyDescent="0.2">
      <c r="A25" s="10">
        <f t="shared" si="1"/>
        <v>23</v>
      </c>
      <c r="B25" s="116">
        <f>'Employee Info'!B32</f>
        <v>0</v>
      </c>
      <c r="C25" s="117">
        <f>'Employee Info'!E32</f>
        <v>0</v>
      </c>
      <c r="D25" s="120">
        <f>'Employee Info'!D32</f>
        <v>0</v>
      </c>
      <c r="E25" s="120">
        <f>'Employee Info'!O32</f>
        <v>0</v>
      </c>
      <c r="F25" s="37"/>
      <c r="G25" s="34">
        <f>'Employee Info'!G32</f>
        <v>0</v>
      </c>
      <c r="H25" s="117" t="str">
        <f>IF(ISBLANK('Employee Info'!T32),"",'Employee Info'!T32)</f>
        <v/>
      </c>
      <c r="I25" s="32"/>
      <c r="J25" s="117" t="str">
        <f>IF(ISBLANK('Employee Info'!U32),"",'Employee Info'!U32)</f>
        <v/>
      </c>
      <c r="K25" s="117" t="str">
        <f>IF(ISBLANK('Employee Info'!V32),"",'Employee Info'!V32)</f>
        <v/>
      </c>
      <c r="L25" s="117" t="str">
        <f>IF(ISBLANK('Employee Info'!W32),"",'Employee Info'!W32)</f>
        <v/>
      </c>
      <c r="M25" s="117" t="str">
        <f>IF(ISBLANK('Employee Info'!X32),"",'Employee Info'!X32)</f>
        <v/>
      </c>
      <c r="N25" s="117" t="str">
        <f>IF(ISBLANK('Employee Info'!Y32),"",'Employee Info'!Y32)</f>
        <v/>
      </c>
      <c r="O25" s="117" t="str">
        <f>IF(ISBLANK('Employee Info'!Z32),"",'Employee Info'!Z32)</f>
        <v/>
      </c>
      <c r="P25" s="35"/>
      <c r="Q25" s="35"/>
      <c r="R25" s="35"/>
      <c r="S25" s="35"/>
    </row>
    <row r="26" spans="1:19" x14ac:dyDescent="0.2">
      <c r="A26" s="10">
        <f t="shared" si="1"/>
        <v>24</v>
      </c>
      <c r="B26" s="116">
        <f>'Employee Info'!B33</f>
        <v>0</v>
      </c>
      <c r="C26" s="117">
        <f>'Employee Info'!E33</f>
        <v>0</v>
      </c>
      <c r="D26" s="120">
        <f>'Employee Info'!D33</f>
        <v>0</v>
      </c>
      <c r="E26" s="120">
        <f>'Employee Info'!O33</f>
        <v>0</v>
      </c>
      <c r="F26" s="37"/>
      <c r="G26" s="34">
        <f>'Employee Info'!G33</f>
        <v>0</v>
      </c>
      <c r="H26" s="117" t="str">
        <f>IF(ISBLANK('Employee Info'!T33),"",'Employee Info'!T33)</f>
        <v/>
      </c>
      <c r="I26" s="32"/>
      <c r="J26" s="117" t="str">
        <f>IF(ISBLANK('Employee Info'!U33),"",'Employee Info'!U33)</f>
        <v/>
      </c>
      <c r="K26" s="117" t="str">
        <f>IF(ISBLANK('Employee Info'!V33),"",'Employee Info'!V33)</f>
        <v/>
      </c>
      <c r="L26" s="117" t="str">
        <f>IF(ISBLANK('Employee Info'!W33),"",'Employee Info'!W33)</f>
        <v/>
      </c>
      <c r="M26" s="117" t="str">
        <f>IF(ISBLANK('Employee Info'!X33),"",'Employee Info'!X33)</f>
        <v/>
      </c>
      <c r="N26" s="117" t="str">
        <f>IF(ISBLANK('Employee Info'!Y33),"",'Employee Info'!Y33)</f>
        <v/>
      </c>
      <c r="O26" s="117" t="str">
        <f>IF(ISBLANK('Employee Info'!Z33),"",'Employee Info'!Z33)</f>
        <v/>
      </c>
      <c r="P26" s="35"/>
      <c r="Q26" s="35"/>
      <c r="R26" s="35"/>
      <c r="S26" s="35"/>
    </row>
    <row r="27" spans="1:19" s="32" customFormat="1" x14ac:dyDescent="0.2">
      <c r="A27" s="31">
        <f t="shared" si="1"/>
        <v>25</v>
      </c>
      <c r="B27" s="116">
        <f>'Employee Info'!B34</f>
        <v>0</v>
      </c>
      <c r="C27" s="117">
        <f>'Employee Info'!E34</f>
        <v>0</v>
      </c>
      <c r="D27" s="120">
        <f>'Employee Info'!D34</f>
        <v>0</v>
      </c>
      <c r="E27" s="120">
        <f>'Employee Info'!O34</f>
        <v>0</v>
      </c>
      <c r="F27" s="37"/>
      <c r="G27" s="34">
        <f>'Employee Info'!G34</f>
        <v>0</v>
      </c>
      <c r="H27" s="117" t="str">
        <f>IF(ISBLANK('Employee Info'!T34),"",'Employee Info'!T34)</f>
        <v/>
      </c>
      <c r="J27" s="117" t="str">
        <f>IF(ISBLANK('Employee Info'!U34),"",'Employee Info'!U34)</f>
        <v/>
      </c>
      <c r="K27" s="117" t="str">
        <f>IF(ISBLANK('Employee Info'!V34),"",'Employee Info'!V34)</f>
        <v/>
      </c>
      <c r="L27" s="117" t="str">
        <f>IF(ISBLANK('Employee Info'!W34),"",'Employee Info'!W34)</f>
        <v/>
      </c>
      <c r="M27" s="117" t="str">
        <f>IF(ISBLANK('Employee Info'!X34),"",'Employee Info'!X34)</f>
        <v/>
      </c>
      <c r="N27" s="117" t="str">
        <f>IF(ISBLANK('Employee Info'!Y34),"",'Employee Info'!Y34)</f>
        <v/>
      </c>
      <c r="O27" s="117" t="str">
        <f>IF(ISBLANK('Employee Info'!Z34),"",'Employee Info'!Z34)</f>
        <v/>
      </c>
      <c r="P27" s="33"/>
      <c r="Q27" s="33"/>
      <c r="R27" s="33"/>
      <c r="S27" s="33"/>
    </row>
    <row r="28" spans="1:19" s="32" customFormat="1" x14ac:dyDescent="0.2">
      <c r="A28" s="31">
        <f t="shared" si="1"/>
        <v>26</v>
      </c>
      <c r="B28" s="116">
        <f>'Employee Info'!B35</f>
        <v>0</v>
      </c>
      <c r="C28" s="117">
        <f>'Employee Info'!E35</f>
        <v>0</v>
      </c>
      <c r="D28" s="120">
        <f>'Employee Info'!D35</f>
        <v>0</v>
      </c>
      <c r="E28" s="120">
        <f>'Employee Info'!O35</f>
        <v>0</v>
      </c>
      <c r="F28" s="37"/>
      <c r="G28" s="34">
        <f>'Employee Info'!G35</f>
        <v>0</v>
      </c>
      <c r="H28" s="117" t="str">
        <f>IF(ISBLANK('Employee Info'!T35),"",'Employee Info'!T35)</f>
        <v/>
      </c>
      <c r="J28" s="117" t="str">
        <f>IF(ISBLANK('Employee Info'!U35),"",'Employee Info'!U35)</f>
        <v/>
      </c>
      <c r="K28" s="117" t="str">
        <f>IF(ISBLANK('Employee Info'!V35),"",'Employee Info'!V35)</f>
        <v/>
      </c>
      <c r="L28" s="117" t="str">
        <f>IF(ISBLANK('Employee Info'!W35),"",'Employee Info'!W35)</f>
        <v/>
      </c>
      <c r="M28" s="117" t="str">
        <f>IF(ISBLANK('Employee Info'!X35),"",'Employee Info'!X35)</f>
        <v/>
      </c>
      <c r="N28" s="117" t="str">
        <f>IF(ISBLANK('Employee Info'!Y35),"",'Employee Info'!Y35)</f>
        <v/>
      </c>
      <c r="O28" s="117" t="str">
        <f>IF(ISBLANK('Employee Info'!Z35),"",'Employee Info'!Z35)</f>
        <v/>
      </c>
      <c r="P28" s="33"/>
      <c r="Q28" s="33"/>
      <c r="R28" s="33"/>
      <c r="S28" s="33"/>
    </row>
    <row r="29" spans="1:19" s="32" customFormat="1" x14ac:dyDescent="0.2">
      <c r="A29" s="31">
        <f t="shared" si="1"/>
        <v>27</v>
      </c>
      <c r="B29" s="116">
        <f>'Employee Info'!B36</f>
        <v>0</v>
      </c>
      <c r="C29" s="117">
        <f>'Employee Info'!E36</f>
        <v>0</v>
      </c>
      <c r="D29" s="120">
        <f>'Employee Info'!D36</f>
        <v>0</v>
      </c>
      <c r="E29" s="120">
        <f>'Employee Info'!O36</f>
        <v>0</v>
      </c>
      <c r="F29" s="37"/>
      <c r="G29" s="34">
        <f>'Employee Info'!G36</f>
        <v>0</v>
      </c>
      <c r="H29" s="117" t="str">
        <f>IF(ISBLANK('Employee Info'!T36),"",'Employee Info'!T36)</f>
        <v/>
      </c>
      <c r="J29" s="117" t="str">
        <f>IF(ISBLANK('Employee Info'!U36),"",'Employee Info'!U36)</f>
        <v/>
      </c>
      <c r="K29" s="117" t="str">
        <f>IF(ISBLANK('Employee Info'!V36),"",'Employee Info'!V36)</f>
        <v/>
      </c>
      <c r="L29" s="117" t="str">
        <f>IF(ISBLANK('Employee Info'!W36),"",'Employee Info'!W36)</f>
        <v/>
      </c>
      <c r="M29" s="117" t="str">
        <f>IF(ISBLANK('Employee Info'!X36),"",'Employee Info'!X36)</f>
        <v/>
      </c>
      <c r="N29" s="117" t="str">
        <f>IF(ISBLANK('Employee Info'!Y36),"",'Employee Info'!Y36)</f>
        <v/>
      </c>
      <c r="O29" s="117" t="str">
        <f>IF(ISBLANK('Employee Info'!Z36),"",'Employee Info'!Z36)</f>
        <v/>
      </c>
      <c r="P29" s="33"/>
      <c r="Q29" s="33"/>
      <c r="R29" s="33"/>
      <c r="S29" s="33"/>
    </row>
    <row r="30" spans="1:19" x14ac:dyDescent="0.2">
      <c r="A30" s="10">
        <f t="shared" si="1"/>
        <v>28</v>
      </c>
      <c r="B30" s="116">
        <f>'Employee Info'!B37</f>
        <v>0</v>
      </c>
      <c r="C30" s="117">
        <f>'Employee Info'!E37</f>
        <v>0</v>
      </c>
      <c r="D30" s="120">
        <f>'Employee Info'!D37</f>
        <v>0</v>
      </c>
      <c r="E30" s="120">
        <f>'Employee Info'!O37</f>
        <v>0</v>
      </c>
      <c r="F30" s="37"/>
      <c r="G30" s="34">
        <f>'Employee Info'!G37</f>
        <v>0</v>
      </c>
      <c r="H30" s="117" t="str">
        <f>IF(ISBLANK('Employee Info'!T37),"",'Employee Info'!T37)</f>
        <v/>
      </c>
      <c r="I30" s="32"/>
      <c r="J30" s="117" t="str">
        <f>IF(ISBLANK('Employee Info'!U37),"",'Employee Info'!U37)</f>
        <v/>
      </c>
      <c r="K30" s="117" t="str">
        <f>IF(ISBLANK('Employee Info'!V37),"",'Employee Info'!V37)</f>
        <v/>
      </c>
      <c r="L30" s="117" t="str">
        <f>IF(ISBLANK('Employee Info'!W37),"",'Employee Info'!W37)</f>
        <v/>
      </c>
      <c r="M30" s="117" t="str">
        <f>IF(ISBLANK('Employee Info'!X37),"",'Employee Info'!X37)</f>
        <v/>
      </c>
      <c r="N30" s="117" t="str">
        <f>IF(ISBLANK('Employee Info'!Y37),"",'Employee Info'!Y37)</f>
        <v/>
      </c>
      <c r="O30" s="117" t="str">
        <f>IF(ISBLANK('Employee Info'!Z37),"",'Employee Info'!Z37)</f>
        <v/>
      </c>
      <c r="P30" s="35"/>
      <c r="Q30" s="35"/>
      <c r="R30" s="35"/>
      <c r="S30" s="35"/>
    </row>
    <row r="31" spans="1:19" x14ac:dyDescent="0.2">
      <c r="A31" s="10">
        <f t="shared" si="1"/>
        <v>29</v>
      </c>
      <c r="B31" s="116">
        <f>'Employee Info'!B38</f>
        <v>0</v>
      </c>
      <c r="C31" s="117">
        <f>'Employee Info'!E38</f>
        <v>0</v>
      </c>
      <c r="D31" s="120">
        <f>'Employee Info'!D38</f>
        <v>0</v>
      </c>
      <c r="E31" s="120">
        <f>'Employee Info'!O38</f>
        <v>0</v>
      </c>
      <c r="F31" s="37"/>
      <c r="G31" s="34">
        <f>'Employee Info'!G38</f>
        <v>0</v>
      </c>
      <c r="H31" s="117" t="str">
        <f>IF(ISBLANK('Employee Info'!T38),"",'Employee Info'!T38)</f>
        <v/>
      </c>
      <c r="I31" s="32"/>
      <c r="J31" s="117" t="str">
        <f>IF(ISBLANK('Employee Info'!U38),"",'Employee Info'!U38)</f>
        <v/>
      </c>
      <c r="K31" s="117" t="str">
        <f>IF(ISBLANK('Employee Info'!V38),"",'Employee Info'!V38)</f>
        <v/>
      </c>
      <c r="L31" s="117" t="str">
        <f>IF(ISBLANK('Employee Info'!W38),"",'Employee Info'!W38)</f>
        <v/>
      </c>
      <c r="M31" s="117" t="str">
        <f>IF(ISBLANK('Employee Info'!X38),"",'Employee Info'!X38)</f>
        <v/>
      </c>
      <c r="N31" s="117" t="str">
        <f>IF(ISBLANK('Employee Info'!Y38),"",'Employee Info'!Y38)</f>
        <v/>
      </c>
      <c r="O31" s="117" t="str">
        <f>IF(ISBLANK('Employee Info'!Z38),"",'Employee Info'!Z38)</f>
        <v/>
      </c>
      <c r="P31" s="35"/>
      <c r="Q31" s="35"/>
      <c r="R31" s="35"/>
      <c r="S31" s="35"/>
    </row>
    <row r="32" spans="1:19" x14ac:dyDescent="0.2">
      <c r="A32" s="10">
        <f t="shared" si="1"/>
        <v>30</v>
      </c>
      <c r="B32" s="116">
        <f>'Employee Info'!B39</f>
        <v>0</v>
      </c>
      <c r="C32" s="117">
        <f>'Employee Info'!E39</f>
        <v>0</v>
      </c>
      <c r="D32" s="120">
        <f>'Employee Info'!D39</f>
        <v>0</v>
      </c>
      <c r="E32" s="120">
        <f>'Employee Info'!O39</f>
        <v>0</v>
      </c>
      <c r="F32" s="37"/>
      <c r="G32" s="34">
        <f>'Employee Info'!G39</f>
        <v>0</v>
      </c>
      <c r="H32" s="117" t="str">
        <f>IF(ISBLANK('Employee Info'!T39),"",'Employee Info'!T39)</f>
        <v/>
      </c>
      <c r="I32" s="32"/>
      <c r="J32" s="117" t="str">
        <f>IF(ISBLANK('Employee Info'!U39),"",'Employee Info'!U39)</f>
        <v/>
      </c>
      <c r="K32" s="117" t="str">
        <f>IF(ISBLANK('Employee Info'!V39),"",'Employee Info'!V39)</f>
        <v/>
      </c>
      <c r="L32" s="117" t="str">
        <f>IF(ISBLANK('Employee Info'!W39),"",'Employee Info'!W39)</f>
        <v/>
      </c>
      <c r="M32" s="117" t="str">
        <f>IF(ISBLANK('Employee Info'!X39),"",'Employee Info'!X39)</f>
        <v/>
      </c>
      <c r="N32" s="117" t="str">
        <f>IF(ISBLANK('Employee Info'!Y39),"",'Employee Info'!Y39)</f>
        <v/>
      </c>
      <c r="O32" s="117" t="str">
        <f>IF(ISBLANK('Employee Info'!Z39),"",'Employee Info'!Z39)</f>
        <v/>
      </c>
      <c r="P32" s="35"/>
      <c r="Q32" s="35"/>
      <c r="R32" s="35"/>
      <c r="S32" s="35"/>
    </row>
    <row r="33" spans="1:19" s="32" customFormat="1" x14ac:dyDescent="0.2">
      <c r="A33" s="31">
        <f t="shared" si="1"/>
        <v>31</v>
      </c>
      <c r="B33" s="116">
        <f>'Employee Info'!B40</f>
        <v>0</v>
      </c>
      <c r="C33" s="117">
        <f>'Employee Info'!E40</f>
        <v>0</v>
      </c>
      <c r="D33" s="120">
        <f>'Employee Info'!D40</f>
        <v>0</v>
      </c>
      <c r="E33" s="120">
        <f>'Employee Info'!O40</f>
        <v>0</v>
      </c>
      <c r="F33" s="37"/>
      <c r="G33" s="34">
        <f>'Employee Info'!G40</f>
        <v>0</v>
      </c>
      <c r="H33" s="117" t="str">
        <f>IF(ISBLANK('Employee Info'!T40),"",'Employee Info'!T40)</f>
        <v/>
      </c>
      <c r="J33" s="117" t="str">
        <f>IF(ISBLANK('Employee Info'!U40),"",'Employee Info'!U40)</f>
        <v/>
      </c>
      <c r="K33" s="117" t="str">
        <f>IF(ISBLANK('Employee Info'!V40),"",'Employee Info'!V40)</f>
        <v/>
      </c>
      <c r="L33" s="117" t="str">
        <f>IF(ISBLANK('Employee Info'!W40),"",'Employee Info'!W40)</f>
        <v/>
      </c>
      <c r="M33" s="117" t="str">
        <f>IF(ISBLANK('Employee Info'!X40),"",'Employee Info'!X40)</f>
        <v/>
      </c>
      <c r="N33" s="117" t="str">
        <f>IF(ISBLANK('Employee Info'!Y40),"",'Employee Info'!Y40)</f>
        <v/>
      </c>
      <c r="O33" s="117" t="str">
        <f>IF(ISBLANK('Employee Info'!Z40),"",'Employee Info'!Z40)</f>
        <v/>
      </c>
      <c r="P33" s="33"/>
      <c r="Q33" s="33"/>
      <c r="R33" s="33"/>
      <c r="S33" s="33"/>
    </row>
    <row r="34" spans="1:19" s="32" customFormat="1" x14ac:dyDescent="0.2">
      <c r="A34" s="31">
        <f t="shared" si="1"/>
        <v>32</v>
      </c>
      <c r="B34" s="116">
        <f>'Employee Info'!B41</f>
        <v>0</v>
      </c>
      <c r="C34" s="117">
        <f>'Employee Info'!E41</f>
        <v>0</v>
      </c>
      <c r="D34" s="120">
        <f>'Employee Info'!D41</f>
        <v>0</v>
      </c>
      <c r="E34" s="120">
        <f>'Employee Info'!O41</f>
        <v>0</v>
      </c>
      <c r="F34" s="37"/>
      <c r="G34" s="34">
        <f>'Employee Info'!G41</f>
        <v>0</v>
      </c>
      <c r="H34" s="117" t="str">
        <f>IF(ISBLANK('Employee Info'!T41),"",'Employee Info'!T41)</f>
        <v/>
      </c>
      <c r="J34" s="117" t="str">
        <f>IF(ISBLANK('Employee Info'!U41),"",'Employee Info'!U41)</f>
        <v/>
      </c>
      <c r="K34" s="117" t="str">
        <f>IF(ISBLANK('Employee Info'!V41),"",'Employee Info'!V41)</f>
        <v/>
      </c>
      <c r="L34" s="117" t="str">
        <f>IF(ISBLANK('Employee Info'!W41),"",'Employee Info'!W41)</f>
        <v/>
      </c>
      <c r="M34" s="117" t="str">
        <f>IF(ISBLANK('Employee Info'!X41),"",'Employee Info'!X41)</f>
        <v/>
      </c>
      <c r="N34" s="117" t="str">
        <f>IF(ISBLANK('Employee Info'!Y41),"",'Employee Info'!Y41)</f>
        <v/>
      </c>
      <c r="O34" s="117" t="str">
        <f>IF(ISBLANK('Employee Info'!Z41),"",'Employee Info'!Z41)</f>
        <v/>
      </c>
      <c r="P34" s="33"/>
      <c r="Q34" s="33"/>
      <c r="R34" s="33"/>
      <c r="S34" s="33"/>
    </row>
    <row r="35" spans="1:19" s="32" customFormat="1" x14ac:dyDescent="0.2">
      <c r="A35" s="31">
        <f t="shared" si="1"/>
        <v>33</v>
      </c>
      <c r="B35" s="116">
        <f>'Employee Info'!B42</f>
        <v>0</v>
      </c>
      <c r="C35" s="117">
        <f>'Employee Info'!E42</f>
        <v>0</v>
      </c>
      <c r="D35" s="120">
        <f>'Employee Info'!D42</f>
        <v>0</v>
      </c>
      <c r="E35" s="120">
        <f>'Employee Info'!O42</f>
        <v>0</v>
      </c>
      <c r="F35" s="37"/>
      <c r="G35" s="34">
        <f>'Employee Info'!G42</f>
        <v>0</v>
      </c>
      <c r="H35" s="117" t="str">
        <f>IF(ISBLANK('Employee Info'!T42),"",'Employee Info'!T42)</f>
        <v/>
      </c>
      <c r="J35" s="117" t="str">
        <f>IF(ISBLANK('Employee Info'!U42),"",'Employee Info'!U42)</f>
        <v/>
      </c>
      <c r="K35" s="117" t="str">
        <f>IF(ISBLANK('Employee Info'!V42),"",'Employee Info'!V42)</f>
        <v/>
      </c>
      <c r="L35" s="117" t="str">
        <f>IF(ISBLANK('Employee Info'!W42),"",'Employee Info'!W42)</f>
        <v/>
      </c>
      <c r="M35" s="117" t="str">
        <f>IF(ISBLANK('Employee Info'!X42),"",'Employee Info'!X42)</f>
        <v/>
      </c>
      <c r="N35" s="117" t="str">
        <f>IF(ISBLANK('Employee Info'!Y42),"",'Employee Info'!Y42)</f>
        <v/>
      </c>
      <c r="O35" s="117" t="str">
        <f>IF(ISBLANK('Employee Info'!Z42),"",'Employee Info'!Z42)</f>
        <v/>
      </c>
      <c r="P35" s="33"/>
      <c r="Q35" s="33"/>
      <c r="R35" s="33"/>
      <c r="S35" s="33"/>
    </row>
    <row r="36" spans="1:19" x14ac:dyDescent="0.2">
      <c r="A36" s="10">
        <f t="shared" si="1"/>
        <v>34</v>
      </c>
      <c r="B36" s="116">
        <f>'Employee Info'!B43</f>
        <v>0</v>
      </c>
      <c r="C36" s="117">
        <f>'Employee Info'!E43</f>
        <v>0</v>
      </c>
      <c r="D36" s="120">
        <f>'Employee Info'!D43</f>
        <v>0</v>
      </c>
      <c r="E36" s="120">
        <f>'Employee Info'!O43</f>
        <v>0</v>
      </c>
      <c r="F36" s="37"/>
      <c r="G36" s="34">
        <f>'Employee Info'!G43</f>
        <v>0</v>
      </c>
      <c r="H36" s="117" t="str">
        <f>IF(ISBLANK('Employee Info'!T43),"",'Employee Info'!T43)</f>
        <v/>
      </c>
      <c r="I36" s="32"/>
      <c r="J36" s="117" t="str">
        <f>IF(ISBLANK('Employee Info'!U43),"",'Employee Info'!U43)</f>
        <v/>
      </c>
      <c r="K36" s="117" t="str">
        <f>IF(ISBLANK('Employee Info'!V43),"",'Employee Info'!V43)</f>
        <v/>
      </c>
      <c r="L36" s="117" t="str">
        <f>IF(ISBLANK('Employee Info'!W43),"",'Employee Info'!W43)</f>
        <v/>
      </c>
      <c r="M36" s="117" t="str">
        <f>IF(ISBLANK('Employee Info'!X43),"",'Employee Info'!X43)</f>
        <v/>
      </c>
      <c r="N36" s="117" t="str">
        <f>IF(ISBLANK('Employee Info'!Y43),"",'Employee Info'!Y43)</f>
        <v/>
      </c>
      <c r="O36" s="117" t="str">
        <f>IF(ISBLANK('Employee Info'!Z43),"",'Employee Info'!Z43)</f>
        <v/>
      </c>
      <c r="P36" s="35"/>
      <c r="Q36" s="35"/>
      <c r="R36" s="35"/>
      <c r="S36" s="35"/>
    </row>
    <row r="37" spans="1:19" x14ac:dyDescent="0.2">
      <c r="A37" s="10">
        <f t="shared" si="1"/>
        <v>35</v>
      </c>
      <c r="B37" s="116">
        <f>'Employee Info'!B44</f>
        <v>0</v>
      </c>
      <c r="C37" s="117">
        <f>'Employee Info'!E44</f>
        <v>0</v>
      </c>
      <c r="D37" s="120">
        <f>'Employee Info'!D44</f>
        <v>0</v>
      </c>
      <c r="E37" s="120">
        <f>'Employee Info'!O44</f>
        <v>0</v>
      </c>
      <c r="F37" s="37"/>
      <c r="G37" s="34">
        <f>'Employee Info'!G44</f>
        <v>0</v>
      </c>
      <c r="H37" s="117" t="str">
        <f>IF(ISBLANK('Employee Info'!T44),"",'Employee Info'!T44)</f>
        <v/>
      </c>
      <c r="I37" s="32"/>
      <c r="J37" s="117" t="str">
        <f>IF(ISBLANK('Employee Info'!U44),"",'Employee Info'!U44)</f>
        <v/>
      </c>
      <c r="K37" s="117" t="str">
        <f>IF(ISBLANK('Employee Info'!V44),"",'Employee Info'!V44)</f>
        <v/>
      </c>
      <c r="L37" s="117" t="str">
        <f>IF(ISBLANK('Employee Info'!W44),"",'Employee Info'!W44)</f>
        <v/>
      </c>
      <c r="M37" s="117" t="str">
        <f>IF(ISBLANK('Employee Info'!X44),"",'Employee Info'!X44)</f>
        <v/>
      </c>
      <c r="N37" s="117" t="str">
        <f>IF(ISBLANK('Employee Info'!Y44),"",'Employee Info'!Y44)</f>
        <v/>
      </c>
      <c r="O37" s="117" t="str">
        <f>IF(ISBLANK('Employee Info'!Z44),"",'Employee Info'!Z44)</f>
        <v/>
      </c>
      <c r="P37" s="35"/>
      <c r="Q37" s="35"/>
      <c r="R37" s="35"/>
      <c r="S37" s="35"/>
    </row>
    <row r="38" spans="1:19" x14ac:dyDescent="0.2">
      <c r="A38" s="10">
        <f t="shared" si="1"/>
        <v>36</v>
      </c>
      <c r="B38" s="116">
        <f>'Employee Info'!B45</f>
        <v>0</v>
      </c>
      <c r="C38" s="117">
        <f>'Employee Info'!E45</f>
        <v>0</v>
      </c>
      <c r="D38" s="120">
        <f>'Employee Info'!D45</f>
        <v>0</v>
      </c>
      <c r="E38" s="120">
        <f>'Employee Info'!O45</f>
        <v>0</v>
      </c>
      <c r="F38" s="37"/>
      <c r="G38" s="34">
        <f>'Employee Info'!G45</f>
        <v>0</v>
      </c>
      <c r="H38" s="117" t="str">
        <f>IF(ISBLANK('Employee Info'!T45),"",'Employee Info'!T45)</f>
        <v/>
      </c>
      <c r="I38" s="32"/>
      <c r="J38" s="117" t="str">
        <f>IF(ISBLANK('Employee Info'!U45),"",'Employee Info'!U45)</f>
        <v/>
      </c>
      <c r="K38" s="117" t="str">
        <f>IF(ISBLANK('Employee Info'!V45),"",'Employee Info'!V45)</f>
        <v/>
      </c>
      <c r="L38" s="117" t="str">
        <f>IF(ISBLANK('Employee Info'!W45),"",'Employee Info'!W45)</f>
        <v/>
      </c>
      <c r="M38" s="117" t="str">
        <f>IF(ISBLANK('Employee Info'!X45),"",'Employee Info'!X45)</f>
        <v/>
      </c>
      <c r="N38" s="117" t="str">
        <f>IF(ISBLANK('Employee Info'!Y45),"",'Employee Info'!Y45)</f>
        <v/>
      </c>
      <c r="O38" s="117" t="str">
        <f>IF(ISBLANK('Employee Info'!Z45),"",'Employee Info'!Z45)</f>
        <v/>
      </c>
      <c r="P38" s="35"/>
      <c r="Q38" s="35"/>
      <c r="R38" s="35"/>
      <c r="S38" s="35"/>
    </row>
    <row r="39" spans="1:19" s="32" customFormat="1" x14ac:dyDescent="0.2">
      <c r="A39" s="31">
        <f t="shared" si="1"/>
        <v>37</v>
      </c>
      <c r="B39" s="116">
        <f>'Employee Info'!B46</f>
        <v>0</v>
      </c>
      <c r="C39" s="117">
        <f>'Employee Info'!E46</f>
        <v>0</v>
      </c>
      <c r="D39" s="120">
        <f>'Employee Info'!D46</f>
        <v>0</v>
      </c>
      <c r="E39" s="120">
        <f>'Employee Info'!O46</f>
        <v>0</v>
      </c>
      <c r="F39" s="37"/>
      <c r="G39" s="34">
        <f>'Employee Info'!G46</f>
        <v>0</v>
      </c>
      <c r="H39" s="117" t="str">
        <f>IF(ISBLANK('Employee Info'!T46),"",'Employee Info'!T46)</f>
        <v/>
      </c>
      <c r="J39" s="117" t="str">
        <f>IF(ISBLANK('Employee Info'!U46),"",'Employee Info'!U46)</f>
        <v/>
      </c>
      <c r="K39" s="117" t="str">
        <f>IF(ISBLANK('Employee Info'!V46),"",'Employee Info'!V46)</f>
        <v/>
      </c>
      <c r="L39" s="117" t="str">
        <f>IF(ISBLANK('Employee Info'!W46),"",'Employee Info'!W46)</f>
        <v/>
      </c>
      <c r="M39" s="117" t="str">
        <f>IF(ISBLANK('Employee Info'!X46),"",'Employee Info'!X46)</f>
        <v/>
      </c>
      <c r="N39" s="117" t="str">
        <f>IF(ISBLANK('Employee Info'!Y46),"",'Employee Info'!Y46)</f>
        <v/>
      </c>
      <c r="O39" s="117" t="str">
        <f>IF(ISBLANK('Employee Info'!Z46),"",'Employee Info'!Z46)</f>
        <v/>
      </c>
      <c r="P39" s="33"/>
      <c r="Q39" s="33"/>
      <c r="R39" s="33"/>
      <c r="S39" s="33"/>
    </row>
    <row r="40" spans="1:19" s="32" customFormat="1" x14ac:dyDescent="0.2">
      <c r="A40" s="31">
        <f t="shared" si="1"/>
        <v>38</v>
      </c>
      <c r="B40" s="116">
        <f>'Employee Info'!B47</f>
        <v>0</v>
      </c>
      <c r="C40" s="117">
        <f>'Employee Info'!E47</f>
        <v>0</v>
      </c>
      <c r="D40" s="120">
        <f>'Employee Info'!D47</f>
        <v>0</v>
      </c>
      <c r="E40" s="120">
        <f>'Employee Info'!O47</f>
        <v>0</v>
      </c>
      <c r="F40" s="37"/>
      <c r="G40" s="34">
        <f>'Employee Info'!G47</f>
        <v>0</v>
      </c>
      <c r="H40" s="117" t="str">
        <f>IF(ISBLANK('Employee Info'!T47),"",'Employee Info'!T47)</f>
        <v/>
      </c>
      <c r="J40" s="117" t="str">
        <f>IF(ISBLANK('Employee Info'!U47),"",'Employee Info'!U47)</f>
        <v/>
      </c>
      <c r="K40" s="117" t="str">
        <f>IF(ISBLANK('Employee Info'!V47),"",'Employee Info'!V47)</f>
        <v/>
      </c>
      <c r="L40" s="117" t="str">
        <f>IF(ISBLANK('Employee Info'!W47),"",'Employee Info'!W47)</f>
        <v/>
      </c>
      <c r="M40" s="117" t="str">
        <f>IF(ISBLANK('Employee Info'!X47),"",'Employee Info'!X47)</f>
        <v/>
      </c>
      <c r="N40" s="117" t="str">
        <f>IF(ISBLANK('Employee Info'!Y47),"",'Employee Info'!Y47)</f>
        <v/>
      </c>
      <c r="O40" s="117" t="str">
        <f>IF(ISBLANK('Employee Info'!Z47),"",'Employee Info'!Z47)</f>
        <v/>
      </c>
      <c r="P40" s="33"/>
      <c r="Q40" s="33"/>
      <c r="R40" s="33"/>
      <c r="S40" s="33"/>
    </row>
    <row r="41" spans="1:19" s="32" customFormat="1" x14ac:dyDescent="0.2">
      <c r="A41" s="31">
        <f t="shared" si="1"/>
        <v>39</v>
      </c>
      <c r="B41" s="116">
        <f>'Employee Info'!B48</f>
        <v>0</v>
      </c>
      <c r="C41" s="117">
        <f>'Employee Info'!E48</f>
        <v>0</v>
      </c>
      <c r="D41" s="120">
        <f>'Employee Info'!D48</f>
        <v>0</v>
      </c>
      <c r="E41" s="120">
        <f>'Employee Info'!O48</f>
        <v>0</v>
      </c>
      <c r="F41" s="37"/>
      <c r="G41" s="34">
        <f>'Employee Info'!G48</f>
        <v>0</v>
      </c>
      <c r="H41" s="117" t="str">
        <f>IF(ISBLANK('Employee Info'!T48),"",'Employee Info'!T48)</f>
        <v/>
      </c>
      <c r="J41" s="117" t="str">
        <f>IF(ISBLANK('Employee Info'!U48),"",'Employee Info'!U48)</f>
        <v/>
      </c>
      <c r="K41" s="117" t="str">
        <f>IF(ISBLANK('Employee Info'!V48),"",'Employee Info'!V48)</f>
        <v/>
      </c>
      <c r="L41" s="117" t="str">
        <f>IF(ISBLANK('Employee Info'!W48),"",'Employee Info'!W48)</f>
        <v/>
      </c>
      <c r="M41" s="117" t="str">
        <f>IF(ISBLANK('Employee Info'!X48),"",'Employee Info'!X48)</f>
        <v/>
      </c>
      <c r="N41" s="117" t="str">
        <f>IF(ISBLANK('Employee Info'!Y48),"",'Employee Info'!Y48)</f>
        <v/>
      </c>
      <c r="O41" s="117" t="str">
        <f>IF(ISBLANK('Employee Info'!Z48),"",'Employee Info'!Z48)</f>
        <v/>
      </c>
      <c r="P41" s="33"/>
      <c r="Q41" s="33"/>
      <c r="R41" s="33"/>
      <c r="S41" s="33"/>
    </row>
    <row r="42" spans="1:19" x14ac:dyDescent="0.2">
      <c r="A42" s="10">
        <f t="shared" si="1"/>
        <v>40</v>
      </c>
      <c r="B42" s="116">
        <f>'Employee Info'!B49</f>
        <v>0</v>
      </c>
      <c r="C42" s="117">
        <f>'Employee Info'!E49</f>
        <v>0</v>
      </c>
      <c r="D42" s="120">
        <f>'Employee Info'!D49</f>
        <v>0</v>
      </c>
      <c r="E42" s="120">
        <f>'Employee Info'!O49</f>
        <v>0</v>
      </c>
      <c r="F42" s="37"/>
      <c r="G42" s="34">
        <f>'Employee Info'!G49</f>
        <v>0</v>
      </c>
      <c r="H42" s="117" t="str">
        <f>IF(ISBLANK('Employee Info'!T49),"",'Employee Info'!T49)</f>
        <v/>
      </c>
      <c r="I42" s="32"/>
      <c r="J42" s="117" t="str">
        <f>IF(ISBLANK('Employee Info'!U49),"",'Employee Info'!U49)</f>
        <v/>
      </c>
      <c r="K42" s="117" t="str">
        <f>IF(ISBLANK('Employee Info'!V49),"",'Employee Info'!V49)</f>
        <v/>
      </c>
      <c r="L42" s="117" t="str">
        <f>IF(ISBLANK('Employee Info'!W49),"",'Employee Info'!W49)</f>
        <v/>
      </c>
      <c r="M42" s="117" t="str">
        <f>IF(ISBLANK('Employee Info'!X49),"",'Employee Info'!X49)</f>
        <v/>
      </c>
      <c r="N42" s="117" t="str">
        <f>IF(ISBLANK('Employee Info'!Y49),"",'Employee Info'!Y49)</f>
        <v/>
      </c>
      <c r="O42" s="117" t="str">
        <f>IF(ISBLANK('Employee Info'!Z49),"",'Employee Info'!Z49)</f>
        <v/>
      </c>
      <c r="P42" s="35"/>
      <c r="Q42" s="35"/>
      <c r="R42" s="35"/>
      <c r="S42" s="35"/>
    </row>
    <row r="43" spans="1:19" x14ac:dyDescent="0.2">
      <c r="A43" s="10">
        <f t="shared" si="1"/>
        <v>41</v>
      </c>
      <c r="B43" s="116">
        <f>'Employee Info'!B50</f>
        <v>0</v>
      </c>
      <c r="C43" s="117">
        <f>'Employee Info'!E50</f>
        <v>0</v>
      </c>
      <c r="D43" s="120">
        <f>'Employee Info'!D50</f>
        <v>0</v>
      </c>
      <c r="E43" s="120">
        <f>'Employee Info'!O50</f>
        <v>0</v>
      </c>
      <c r="F43" s="37"/>
      <c r="G43" s="34">
        <f>'Employee Info'!G50</f>
        <v>0</v>
      </c>
      <c r="H43" s="117" t="str">
        <f>IF(ISBLANK('Employee Info'!T50),"",'Employee Info'!T50)</f>
        <v/>
      </c>
      <c r="I43" s="32"/>
      <c r="J43" s="117" t="str">
        <f>IF(ISBLANK('Employee Info'!U50),"",'Employee Info'!U50)</f>
        <v/>
      </c>
      <c r="K43" s="117" t="str">
        <f>IF(ISBLANK('Employee Info'!V50),"",'Employee Info'!V50)</f>
        <v/>
      </c>
      <c r="L43" s="117" t="str">
        <f>IF(ISBLANK('Employee Info'!W50),"",'Employee Info'!W50)</f>
        <v/>
      </c>
      <c r="M43" s="117" t="str">
        <f>IF(ISBLANK('Employee Info'!X50),"",'Employee Info'!X50)</f>
        <v/>
      </c>
      <c r="N43" s="117" t="str">
        <f>IF(ISBLANK('Employee Info'!Y50),"",'Employee Info'!Y50)</f>
        <v/>
      </c>
      <c r="O43" s="117" t="str">
        <f>IF(ISBLANK('Employee Info'!Z50),"",'Employee Info'!Z50)</f>
        <v/>
      </c>
      <c r="P43" s="35"/>
      <c r="Q43" s="35"/>
      <c r="R43" s="35"/>
      <c r="S43" s="35"/>
    </row>
    <row r="44" spans="1:19" x14ac:dyDescent="0.2">
      <c r="A44" s="10">
        <f t="shared" si="1"/>
        <v>42</v>
      </c>
      <c r="B44" s="116">
        <f>'Employee Info'!B51</f>
        <v>0</v>
      </c>
      <c r="C44" s="117">
        <f>'Employee Info'!E51</f>
        <v>0</v>
      </c>
      <c r="D44" s="120">
        <f>'Employee Info'!D51</f>
        <v>0</v>
      </c>
      <c r="E44" s="120">
        <f>'Employee Info'!O51</f>
        <v>0</v>
      </c>
      <c r="F44" s="37"/>
      <c r="G44" s="34">
        <f>'Employee Info'!G51</f>
        <v>0</v>
      </c>
      <c r="H44" s="117" t="str">
        <f>IF(ISBLANK('Employee Info'!T51),"",'Employee Info'!T51)</f>
        <v/>
      </c>
      <c r="I44" s="32"/>
      <c r="J44" s="117" t="str">
        <f>IF(ISBLANK('Employee Info'!U51),"",'Employee Info'!U51)</f>
        <v/>
      </c>
      <c r="K44" s="117" t="str">
        <f>IF(ISBLANK('Employee Info'!V51),"",'Employee Info'!V51)</f>
        <v/>
      </c>
      <c r="L44" s="117" t="str">
        <f>IF(ISBLANK('Employee Info'!W51),"",'Employee Info'!W51)</f>
        <v/>
      </c>
      <c r="M44" s="117" t="str">
        <f>IF(ISBLANK('Employee Info'!X51),"",'Employee Info'!X51)</f>
        <v/>
      </c>
      <c r="N44" s="117" t="str">
        <f>IF(ISBLANK('Employee Info'!Y51),"",'Employee Info'!Y51)</f>
        <v/>
      </c>
      <c r="O44" s="117" t="str">
        <f>IF(ISBLANK('Employee Info'!Z51),"",'Employee Info'!Z51)</f>
        <v/>
      </c>
      <c r="P44" s="35"/>
      <c r="Q44" s="35"/>
      <c r="R44" s="35"/>
      <c r="S44" s="35"/>
    </row>
    <row r="45" spans="1:19" s="32" customFormat="1" x14ac:dyDescent="0.2">
      <c r="A45" s="31">
        <f t="shared" si="1"/>
        <v>43</v>
      </c>
      <c r="B45" s="116">
        <f>'Employee Info'!B52</f>
        <v>0</v>
      </c>
      <c r="C45" s="117">
        <f>'Employee Info'!E52</f>
        <v>0</v>
      </c>
      <c r="D45" s="120">
        <f>'Employee Info'!D52</f>
        <v>0</v>
      </c>
      <c r="E45" s="120">
        <f>'Employee Info'!O52</f>
        <v>0</v>
      </c>
      <c r="F45" s="37"/>
      <c r="G45" s="34">
        <f>'Employee Info'!G52</f>
        <v>0</v>
      </c>
      <c r="H45" s="117" t="str">
        <f>IF(ISBLANK('Employee Info'!T52),"",'Employee Info'!T52)</f>
        <v/>
      </c>
      <c r="J45" s="117" t="str">
        <f>IF(ISBLANK('Employee Info'!U52),"",'Employee Info'!U52)</f>
        <v/>
      </c>
      <c r="K45" s="117" t="str">
        <f>IF(ISBLANK('Employee Info'!V52),"",'Employee Info'!V52)</f>
        <v/>
      </c>
      <c r="L45" s="117" t="str">
        <f>IF(ISBLANK('Employee Info'!W52),"",'Employee Info'!W52)</f>
        <v/>
      </c>
      <c r="M45" s="117" t="str">
        <f>IF(ISBLANK('Employee Info'!X52),"",'Employee Info'!X52)</f>
        <v/>
      </c>
      <c r="N45" s="117" t="str">
        <f>IF(ISBLANK('Employee Info'!Y52),"",'Employee Info'!Y52)</f>
        <v/>
      </c>
      <c r="O45" s="117" t="str">
        <f>IF(ISBLANK('Employee Info'!Z52),"",'Employee Info'!Z52)</f>
        <v/>
      </c>
      <c r="P45" s="33"/>
      <c r="Q45" s="33"/>
      <c r="R45" s="33"/>
      <c r="S45" s="33"/>
    </row>
    <row r="46" spans="1:19" s="32" customFormat="1" x14ac:dyDescent="0.2">
      <c r="A46" s="31">
        <f t="shared" si="1"/>
        <v>44</v>
      </c>
      <c r="B46" s="116">
        <f>'Employee Info'!B53</f>
        <v>0</v>
      </c>
      <c r="C46" s="117">
        <f>'Employee Info'!E53</f>
        <v>0</v>
      </c>
      <c r="D46" s="120">
        <f>'Employee Info'!D53</f>
        <v>0</v>
      </c>
      <c r="E46" s="120">
        <f>'Employee Info'!O53</f>
        <v>0</v>
      </c>
      <c r="F46" s="37"/>
      <c r="G46" s="34">
        <f>'Employee Info'!G53</f>
        <v>0</v>
      </c>
      <c r="H46" s="117" t="str">
        <f>IF(ISBLANK('Employee Info'!T53),"",'Employee Info'!T53)</f>
        <v/>
      </c>
      <c r="J46" s="117" t="str">
        <f>IF(ISBLANK('Employee Info'!U53),"",'Employee Info'!U53)</f>
        <v/>
      </c>
      <c r="K46" s="117" t="str">
        <f>IF(ISBLANK('Employee Info'!V53),"",'Employee Info'!V53)</f>
        <v/>
      </c>
      <c r="L46" s="117" t="str">
        <f>IF(ISBLANK('Employee Info'!W53),"",'Employee Info'!W53)</f>
        <v/>
      </c>
      <c r="M46" s="117" t="str">
        <f>IF(ISBLANK('Employee Info'!X53),"",'Employee Info'!X53)</f>
        <v/>
      </c>
      <c r="N46" s="117" t="str">
        <f>IF(ISBLANK('Employee Info'!Y53),"",'Employee Info'!Y53)</f>
        <v/>
      </c>
      <c r="O46" s="117" t="str">
        <f>IF(ISBLANK('Employee Info'!Z53),"",'Employee Info'!Z53)</f>
        <v/>
      </c>
      <c r="P46" s="33"/>
      <c r="Q46" s="33"/>
      <c r="R46" s="33"/>
      <c r="S46" s="33"/>
    </row>
    <row r="47" spans="1:19" s="32" customFormat="1" x14ac:dyDescent="0.2">
      <c r="A47" s="31">
        <f t="shared" si="1"/>
        <v>45</v>
      </c>
      <c r="B47" s="116">
        <f>'Employee Info'!B54</f>
        <v>0</v>
      </c>
      <c r="C47" s="117">
        <f>'Employee Info'!E54</f>
        <v>0</v>
      </c>
      <c r="D47" s="120">
        <f>'Employee Info'!D54</f>
        <v>0</v>
      </c>
      <c r="E47" s="120">
        <f>'Employee Info'!O54</f>
        <v>0</v>
      </c>
      <c r="F47" s="37"/>
      <c r="G47" s="34">
        <f>'Employee Info'!G54</f>
        <v>0</v>
      </c>
      <c r="H47" s="117" t="str">
        <f>IF(ISBLANK('Employee Info'!T54),"",'Employee Info'!T54)</f>
        <v/>
      </c>
      <c r="J47" s="117" t="str">
        <f>IF(ISBLANK('Employee Info'!U54),"",'Employee Info'!U54)</f>
        <v/>
      </c>
      <c r="K47" s="117" t="str">
        <f>IF(ISBLANK('Employee Info'!V54),"",'Employee Info'!V54)</f>
        <v/>
      </c>
      <c r="L47" s="117" t="str">
        <f>IF(ISBLANK('Employee Info'!W54),"",'Employee Info'!W54)</f>
        <v/>
      </c>
      <c r="M47" s="117" t="str">
        <f>IF(ISBLANK('Employee Info'!X54),"",'Employee Info'!X54)</f>
        <v/>
      </c>
      <c r="N47" s="117" t="str">
        <f>IF(ISBLANK('Employee Info'!Y54),"",'Employee Info'!Y54)</f>
        <v/>
      </c>
      <c r="O47" s="117" t="str">
        <f>IF(ISBLANK('Employee Info'!Z54),"",'Employee Info'!Z54)</f>
        <v/>
      </c>
      <c r="P47" s="33"/>
      <c r="Q47" s="33"/>
      <c r="R47" s="33"/>
      <c r="S47" s="33"/>
    </row>
    <row r="48" spans="1:19" x14ac:dyDescent="0.2">
      <c r="A48" s="10">
        <f t="shared" si="1"/>
        <v>46</v>
      </c>
      <c r="B48" s="116">
        <f>'Employee Info'!B55</f>
        <v>0</v>
      </c>
      <c r="C48" s="117">
        <f>'Employee Info'!E55</f>
        <v>0</v>
      </c>
      <c r="D48" s="120">
        <f>'Employee Info'!D55</f>
        <v>0</v>
      </c>
      <c r="E48" s="120">
        <f>'Employee Info'!O55</f>
        <v>0</v>
      </c>
      <c r="F48" s="37"/>
      <c r="G48" s="34">
        <f>'Employee Info'!G55</f>
        <v>0</v>
      </c>
      <c r="H48" s="117" t="str">
        <f>IF(ISBLANK('Employee Info'!T55),"",'Employee Info'!T55)</f>
        <v/>
      </c>
      <c r="I48" s="32"/>
      <c r="J48" s="117" t="str">
        <f>IF(ISBLANK('Employee Info'!U55),"",'Employee Info'!U55)</f>
        <v/>
      </c>
      <c r="K48" s="117" t="str">
        <f>IF(ISBLANK('Employee Info'!V55),"",'Employee Info'!V55)</f>
        <v/>
      </c>
      <c r="L48" s="117" t="str">
        <f>IF(ISBLANK('Employee Info'!W55),"",'Employee Info'!W55)</f>
        <v/>
      </c>
      <c r="M48" s="117" t="str">
        <f>IF(ISBLANK('Employee Info'!X55),"",'Employee Info'!X55)</f>
        <v/>
      </c>
      <c r="N48" s="117" t="str">
        <f>IF(ISBLANK('Employee Info'!Y55),"",'Employee Info'!Y55)</f>
        <v/>
      </c>
      <c r="O48" s="117" t="str">
        <f>IF(ISBLANK('Employee Info'!Z55),"",'Employee Info'!Z55)</f>
        <v/>
      </c>
      <c r="P48" s="35"/>
      <c r="Q48" s="35"/>
      <c r="R48" s="35"/>
      <c r="S48" s="35"/>
    </row>
    <row r="49" spans="1:19" x14ac:dyDescent="0.2">
      <c r="A49" s="10">
        <f t="shared" si="1"/>
        <v>47</v>
      </c>
      <c r="B49" s="116">
        <f>'Employee Info'!B56</f>
        <v>0</v>
      </c>
      <c r="C49" s="117">
        <f>'Employee Info'!E56</f>
        <v>0</v>
      </c>
      <c r="D49" s="120">
        <f>'Employee Info'!D56</f>
        <v>0</v>
      </c>
      <c r="E49" s="120">
        <f>'Employee Info'!O56</f>
        <v>0</v>
      </c>
      <c r="F49" s="37"/>
      <c r="G49" s="34">
        <f>'Employee Info'!G56</f>
        <v>0</v>
      </c>
      <c r="H49" s="117" t="str">
        <f>IF(ISBLANK('Employee Info'!T56),"",'Employee Info'!T56)</f>
        <v/>
      </c>
      <c r="I49" s="32"/>
      <c r="J49" s="117" t="str">
        <f>IF(ISBLANK('Employee Info'!U56),"",'Employee Info'!U56)</f>
        <v/>
      </c>
      <c r="K49" s="117" t="str">
        <f>IF(ISBLANK('Employee Info'!V56),"",'Employee Info'!V56)</f>
        <v/>
      </c>
      <c r="L49" s="117" t="str">
        <f>IF(ISBLANK('Employee Info'!W56),"",'Employee Info'!W56)</f>
        <v/>
      </c>
      <c r="M49" s="117" t="str">
        <f>IF(ISBLANK('Employee Info'!X56),"",'Employee Info'!X56)</f>
        <v/>
      </c>
      <c r="N49" s="117" t="str">
        <f>IF(ISBLANK('Employee Info'!Y56),"",'Employee Info'!Y56)</f>
        <v/>
      </c>
      <c r="O49" s="117" t="str">
        <f>IF(ISBLANK('Employee Info'!Z56),"",'Employee Info'!Z56)</f>
        <v/>
      </c>
      <c r="P49" s="35"/>
      <c r="Q49" s="35"/>
      <c r="R49" s="35"/>
      <c r="S49" s="35"/>
    </row>
    <row r="50" spans="1:19" x14ac:dyDescent="0.2">
      <c r="A50" s="10">
        <f t="shared" si="1"/>
        <v>48</v>
      </c>
      <c r="B50" s="116">
        <f>'Employee Info'!B57</f>
        <v>0</v>
      </c>
      <c r="C50" s="117">
        <f>'Employee Info'!E57</f>
        <v>0</v>
      </c>
      <c r="D50" s="120">
        <f>'Employee Info'!D57</f>
        <v>0</v>
      </c>
      <c r="E50" s="120">
        <f>'Employee Info'!O57</f>
        <v>0</v>
      </c>
      <c r="F50" s="37"/>
      <c r="G50" s="34">
        <f>'Employee Info'!G57</f>
        <v>0</v>
      </c>
      <c r="H50" s="117" t="str">
        <f>IF(ISBLANK('Employee Info'!T57),"",'Employee Info'!T57)</f>
        <v/>
      </c>
      <c r="I50" s="32"/>
      <c r="J50" s="117" t="str">
        <f>IF(ISBLANK('Employee Info'!U57),"",'Employee Info'!U57)</f>
        <v/>
      </c>
      <c r="K50" s="117" t="str">
        <f>IF(ISBLANK('Employee Info'!V57),"",'Employee Info'!V57)</f>
        <v/>
      </c>
      <c r="L50" s="117" t="str">
        <f>IF(ISBLANK('Employee Info'!W57),"",'Employee Info'!W57)</f>
        <v/>
      </c>
      <c r="M50" s="117" t="str">
        <f>IF(ISBLANK('Employee Info'!X57),"",'Employee Info'!X57)</f>
        <v/>
      </c>
      <c r="N50" s="117" t="str">
        <f>IF(ISBLANK('Employee Info'!Y57),"",'Employee Info'!Y57)</f>
        <v/>
      </c>
      <c r="O50" s="117" t="str">
        <f>IF(ISBLANK('Employee Info'!Z57),"",'Employee Info'!Z57)</f>
        <v/>
      </c>
      <c r="P50" s="35"/>
      <c r="Q50" s="35"/>
      <c r="R50" s="35"/>
      <c r="S50" s="35"/>
    </row>
    <row r="51" spans="1:19" s="32" customFormat="1" x14ac:dyDescent="0.2">
      <c r="A51" s="31">
        <f t="shared" si="1"/>
        <v>49</v>
      </c>
      <c r="B51" s="116">
        <f>'Employee Info'!B58</f>
        <v>0</v>
      </c>
      <c r="C51" s="117">
        <f>'Employee Info'!E58</f>
        <v>0</v>
      </c>
      <c r="D51" s="120">
        <f>'Employee Info'!D58</f>
        <v>0</v>
      </c>
      <c r="E51" s="120">
        <f>'Employee Info'!O58</f>
        <v>0</v>
      </c>
      <c r="F51" s="37"/>
      <c r="G51" s="34">
        <f>'Employee Info'!G58</f>
        <v>0</v>
      </c>
      <c r="H51" s="117" t="str">
        <f>IF(ISBLANK('Employee Info'!T58),"",'Employee Info'!T58)</f>
        <v/>
      </c>
      <c r="J51" s="117" t="str">
        <f>IF(ISBLANK('Employee Info'!U58),"",'Employee Info'!U58)</f>
        <v/>
      </c>
      <c r="K51" s="117" t="str">
        <f>IF(ISBLANK('Employee Info'!V58),"",'Employee Info'!V58)</f>
        <v/>
      </c>
      <c r="L51" s="117" t="str">
        <f>IF(ISBLANK('Employee Info'!W58),"",'Employee Info'!W58)</f>
        <v/>
      </c>
      <c r="M51" s="117" t="str">
        <f>IF(ISBLANK('Employee Info'!X58),"",'Employee Info'!X58)</f>
        <v/>
      </c>
      <c r="N51" s="117" t="str">
        <f>IF(ISBLANK('Employee Info'!Y58),"",'Employee Info'!Y58)</f>
        <v/>
      </c>
      <c r="O51" s="117" t="str">
        <f>IF(ISBLANK('Employee Info'!Z58),"",'Employee Info'!Z58)</f>
        <v/>
      </c>
      <c r="P51" s="33"/>
      <c r="Q51" s="33"/>
      <c r="R51" s="33"/>
      <c r="S51" s="33"/>
    </row>
    <row r="52" spans="1:19" s="32" customFormat="1" x14ac:dyDescent="0.2">
      <c r="A52" s="31">
        <f t="shared" si="1"/>
        <v>50</v>
      </c>
      <c r="B52" s="116">
        <f>'Employee Info'!B59</f>
        <v>0</v>
      </c>
      <c r="C52" s="117">
        <f>'Employee Info'!E59</f>
        <v>0</v>
      </c>
      <c r="D52" s="120">
        <f>'Employee Info'!D59</f>
        <v>0</v>
      </c>
      <c r="E52" s="120">
        <f>'Employee Info'!O59</f>
        <v>0</v>
      </c>
      <c r="F52" s="37"/>
      <c r="G52" s="34">
        <f>'Employee Info'!G59</f>
        <v>0</v>
      </c>
      <c r="H52" s="117" t="str">
        <f>IF(ISBLANK('Employee Info'!T59),"",'Employee Info'!T59)</f>
        <v/>
      </c>
      <c r="J52" s="117" t="str">
        <f>IF(ISBLANK('Employee Info'!U59),"",'Employee Info'!U59)</f>
        <v/>
      </c>
      <c r="K52" s="117" t="str">
        <f>IF(ISBLANK('Employee Info'!V59),"",'Employee Info'!V59)</f>
        <v/>
      </c>
      <c r="L52" s="117" t="str">
        <f>IF(ISBLANK('Employee Info'!W59),"",'Employee Info'!W59)</f>
        <v/>
      </c>
      <c r="M52" s="117" t="str">
        <f>IF(ISBLANK('Employee Info'!X59),"",'Employee Info'!X59)</f>
        <v/>
      </c>
      <c r="N52" s="117" t="str">
        <f>IF(ISBLANK('Employee Info'!Y59),"",'Employee Info'!Y59)</f>
        <v/>
      </c>
      <c r="O52" s="117" t="str">
        <f>IF(ISBLANK('Employee Info'!Z59),"",'Employee Info'!Z59)</f>
        <v/>
      </c>
      <c r="P52" s="33"/>
      <c r="Q52" s="33"/>
      <c r="R52" s="33"/>
      <c r="S52" s="33"/>
    </row>
    <row r="53" spans="1:19" x14ac:dyDescent="0.2">
      <c r="A53" s="31">
        <f t="shared" si="1"/>
        <v>51</v>
      </c>
      <c r="B53" s="116">
        <f>'Employee Info'!B60</f>
        <v>0</v>
      </c>
      <c r="C53" s="117">
        <f>'Employee Info'!E60</f>
        <v>0</v>
      </c>
      <c r="D53" s="120">
        <f>'Employee Info'!D60</f>
        <v>0</v>
      </c>
      <c r="E53" s="120">
        <f>'Employee Info'!O60</f>
        <v>0</v>
      </c>
      <c r="G53" s="34">
        <f>'Employee Info'!G60</f>
        <v>0</v>
      </c>
      <c r="H53" s="117" t="str">
        <f>IF(ISBLANK('Employee Info'!T60),"",'Employee Info'!T60)</f>
        <v/>
      </c>
      <c r="I53" s="32"/>
      <c r="J53" s="117" t="str">
        <f>IF(ISBLANK('Employee Info'!U60),"",'Employee Info'!U60)</f>
        <v/>
      </c>
      <c r="K53" s="117" t="str">
        <f>IF(ISBLANK('Employee Info'!V60),"",'Employee Info'!V60)</f>
        <v/>
      </c>
      <c r="L53" s="117" t="str">
        <f>IF(ISBLANK('Employee Info'!W60),"",'Employee Info'!W60)</f>
        <v/>
      </c>
      <c r="M53" s="117" t="str">
        <f>IF(ISBLANK('Employee Info'!X60),"",'Employee Info'!X60)</f>
        <v/>
      </c>
      <c r="N53" s="117" t="str">
        <f>IF(ISBLANK('Employee Info'!Y60),"",'Employee Info'!Y60)</f>
        <v/>
      </c>
      <c r="O53" s="117" t="str">
        <f>IF(ISBLANK('Employee Info'!Z60),"",'Employee Info'!Z60)</f>
        <v/>
      </c>
    </row>
    <row r="54" spans="1:19" x14ac:dyDescent="0.2">
      <c r="A54" s="31">
        <f t="shared" si="1"/>
        <v>52</v>
      </c>
      <c r="B54" s="116">
        <f>'Employee Info'!B61</f>
        <v>0</v>
      </c>
      <c r="C54" s="117">
        <f>'Employee Info'!E61</f>
        <v>0</v>
      </c>
      <c r="D54" s="120">
        <f>'Employee Info'!D61</f>
        <v>0</v>
      </c>
      <c r="E54" s="120">
        <f>'Employee Info'!O61</f>
        <v>0</v>
      </c>
      <c r="G54" s="34">
        <f>'Employee Info'!G61</f>
        <v>0</v>
      </c>
      <c r="H54" s="117" t="str">
        <f>IF(ISBLANK('Employee Info'!T61),"",'Employee Info'!T61)</f>
        <v/>
      </c>
      <c r="I54" s="32"/>
      <c r="J54" s="117" t="str">
        <f>IF(ISBLANK('Employee Info'!U61),"",'Employee Info'!U61)</f>
        <v/>
      </c>
      <c r="K54" s="117" t="str">
        <f>IF(ISBLANK('Employee Info'!V61),"",'Employee Info'!V61)</f>
        <v/>
      </c>
      <c r="L54" s="117" t="str">
        <f>IF(ISBLANK('Employee Info'!W61),"",'Employee Info'!W61)</f>
        <v/>
      </c>
      <c r="M54" s="117" t="str">
        <f>IF(ISBLANK('Employee Info'!X61),"",'Employee Info'!X61)</f>
        <v/>
      </c>
      <c r="N54" s="117" t="str">
        <f>IF(ISBLANK('Employee Info'!Y61),"",'Employee Info'!Y61)</f>
        <v/>
      </c>
      <c r="O54" s="117" t="str">
        <f>IF(ISBLANK('Employee Info'!Z61),"",'Employee Info'!Z61)</f>
        <v/>
      </c>
    </row>
    <row r="55" spans="1:19" x14ac:dyDescent="0.2">
      <c r="A55" s="31">
        <f t="shared" si="1"/>
        <v>53</v>
      </c>
      <c r="B55" s="116">
        <f>'Employee Info'!B62</f>
        <v>0</v>
      </c>
      <c r="C55" s="117">
        <f>'Employee Info'!E62</f>
        <v>0</v>
      </c>
      <c r="D55" s="120">
        <f>'Employee Info'!D62</f>
        <v>0</v>
      </c>
      <c r="E55" s="120">
        <f>'Employee Info'!O62</f>
        <v>0</v>
      </c>
      <c r="G55" s="34">
        <f>'Employee Info'!G62</f>
        <v>0</v>
      </c>
      <c r="H55" s="117" t="str">
        <f>IF(ISBLANK('Employee Info'!T62),"",'Employee Info'!T62)</f>
        <v/>
      </c>
      <c r="I55" s="32"/>
      <c r="J55" s="117" t="str">
        <f>IF(ISBLANK('Employee Info'!U62),"",'Employee Info'!U62)</f>
        <v/>
      </c>
      <c r="K55" s="117" t="str">
        <f>IF(ISBLANK('Employee Info'!V62),"",'Employee Info'!V62)</f>
        <v/>
      </c>
      <c r="L55" s="117" t="str">
        <f>IF(ISBLANK('Employee Info'!W62),"",'Employee Info'!W62)</f>
        <v/>
      </c>
      <c r="M55" s="117" t="str">
        <f>IF(ISBLANK('Employee Info'!X62),"",'Employee Info'!X62)</f>
        <v/>
      </c>
      <c r="N55" s="117" t="str">
        <f>IF(ISBLANK('Employee Info'!Y62),"",'Employee Info'!Y62)</f>
        <v/>
      </c>
      <c r="O55" s="117" t="str">
        <f>IF(ISBLANK('Employee Info'!Z62),"",'Employee Info'!Z62)</f>
        <v/>
      </c>
    </row>
    <row r="56" spans="1:19" x14ac:dyDescent="0.2">
      <c r="A56" s="31">
        <f t="shared" si="1"/>
        <v>54</v>
      </c>
      <c r="B56" s="116">
        <f>'Employee Info'!B63</f>
        <v>0</v>
      </c>
      <c r="C56" s="117">
        <f>'Employee Info'!E63</f>
        <v>0</v>
      </c>
      <c r="D56" s="120">
        <f>'Employee Info'!D63</f>
        <v>0</v>
      </c>
      <c r="E56" s="120">
        <f>'Employee Info'!O63</f>
        <v>0</v>
      </c>
      <c r="G56" s="34">
        <f>'Employee Info'!G63</f>
        <v>0</v>
      </c>
      <c r="H56" s="117" t="str">
        <f>IF(ISBLANK('Employee Info'!T63),"",'Employee Info'!T63)</f>
        <v/>
      </c>
      <c r="I56" s="32"/>
      <c r="J56" s="117" t="str">
        <f>IF(ISBLANK('Employee Info'!U63),"",'Employee Info'!U63)</f>
        <v/>
      </c>
      <c r="K56" s="117" t="str">
        <f>IF(ISBLANK('Employee Info'!V63),"",'Employee Info'!V63)</f>
        <v/>
      </c>
      <c r="L56" s="117" t="str">
        <f>IF(ISBLANK('Employee Info'!W63),"",'Employee Info'!W63)</f>
        <v/>
      </c>
      <c r="M56" s="117" t="str">
        <f>IF(ISBLANK('Employee Info'!X63),"",'Employee Info'!X63)</f>
        <v/>
      </c>
      <c r="N56" s="117" t="str">
        <f>IF(ISBLANK('Employee Info'!Y63),"",'Employee Info'!Y63)</f>
        <v/>
      </c>
      <c r="O56" s="117" t="str">
        <f>IF(ISBLANK('Employee Info'!Z63),"",'Employee Info'!Z63)</f>
        <v/>
      </c>
    </row>
    <row r="57" spans="1:19" x14ac:dyDescent="0.2">
      <c r="A57" s="31">
        <f t="shared" si="1"/>
        <v>55</v>
      </c>
      <c r="B57" s="116">
        <f>'Employee Info'!B64</f>
        <v>0</v>
      </c>
      <c r="C57" s="117">
        <f>'Employee Info'!E64</f>
        <v>0</v>
      </c>
      <c r="D57" s="120">
        <f>'Employee Info'!D64</f>
        <v>0</v>
      </c>
      <c r="E57" s="120">
        <f>'Employee Info'!O64</f>
        <v>0</v>
      </c>
      <c r="G57" s="34">
        <f>'Employee Info'!G64</f>
        <v>0</v>
      </c>
      <c r="H57" s="117" t="str">
        <f>IF(ISBLANK('Employee Info'!T64),"",'Employee Info'!T64)</f>
        <v/>
      </c>
      <c r="I57" s="32"/>
      <c r="J57" s="117" t="str">
        <f>IF(ISBLANK('Employee Info'!U64),"",'Employee Info'!U64)</f>
        <v/>
      </c>
      <c r="K57" s="117" t="str">
        <f>IF(ISBLANK('Employee Info'!V64),"",'Employee Info'!V64)</f>
        <v/>
      </c>
      <c r="L57" s="117" t="str">
        <f>IF(ISBLANK('Employee Info'!W64),"",'Employee Info'!W64)</f>
        <v/>
      </c>
      <c r="M57" s="117" t="str">
        <f>IF(ISBLANK('Employee Info'!X64),"",'Employee Info'!X64)</f>
        <v/>
      </c>
      <c r="N57" s="117" t="str">
        <f>IF(ISBLANK('Employee Info'!Y64),"",'Employee Info'!Y64)</f>
        <v/>
      </c>
      <c r="O57" s="117" t="str">
        <f>IF(ISBLANK('Employee Info'!Z64),"",'Employee Info'!Z64)</f>
        <v/>
      </c>
    </row>
    <row r="58" spans="1:19" x14ac:dyDescent="0.2">
      <c r="A58" s="31">
        <f t="shared" si="1"/>
        <v>56</v>
      </c>
      <c r="B58" s="116">
        <f>'Employee Info'!B65</f>
        <v>0</v>
      </c>
      <c r="C58" s="117">
        <f>'Employee Info'!E65</f>
        <v>0</v>
      </c>
      <c r="D58" s="120">
        <f>'Employee Info'!D65</f>
        <v>0</v>
      </c>
      <c r="E58" s="120">
        <f>'Employee Info'!O65</f>
        <v>0</v>
      </c>
      <c r="G58" s="34">
        <f>'Employee Info'!G65</f>
        <v>0</v>
      </c>
      <c r="H58" s="117" t="str">
        <f>IF(ISBLANK('Employee Info'!T65),"",'Employee Info'!T65)</f>
        <v/>
      </c>
      <c r="I58" s="32"/>
      <c r="J58" s="117" t="str">
        <f>IF(ISBLANK('Employee Info'!U65),"",'Employee Info'!U65)</f>
        <v/>
      </c>
      <c r="K58" s="117" t="str">
        <f>IF(ISBLANK('Employee Info'!V65),"",'Employee Info'!V65)</f>
        <v/>
      </c>
      <c r="L58" s="117" t="str">
        <f>IF(ISBLANK('Employee Info'!W65),"",'Employee Info'!W65)</f>
        <v/>
      </c>
      <c r="M58" s="117" t="str">
        <f>IF(ISBLANK('Employee Info'!X65),"",'Employee Info'!X65)</f>
        <v/>
      </c>
      <c r="N58" s="117" t="str">
        <f>IF(ISBLANK('Employee Info'!Y65),"",'Employee Info'!Y65)</f>
        <v/>
      </c>
      <c r="O58" s="117" t="str">
        <f>IF(ISBLANK('Employee Info'!Z65),"",'Employee Info'!Z65)</f>
        <v/>
      </c>
    </row>
    <row r="59" spans="1:19" x14ac:dyDescent="0.2">
      <c r="A59" s="31">
        <f t="shared" si="1"/>
        <v>57</v>
      </c>
      <c r="B59" s="116">
        <f>'Employee Info'!B66</f>
        <v>0</v>
      </c>
      <c r="C59" s="117">
        <f>'Employee Info'!E66</f>
        <v>0</v>
      </c>
      <c r="D59" s="120">
        <f>'Employee Info'!D66</f>
        <v>0</v>
      </c>
      <c r="E59" s="120">
        <f>'Employee Info'!O66</f>
        <v>0</v>
      </c>
      <c r="G59" s="34">
        <f>'Employee Info'!G66</f>
        <v>0</v>
      </c>
      <c r="H59" s="117" t="str">
        <f>IF(ISBLANK('Employee Info'!T66),"",'Employee Info'!T66)</f>
        <v/>
      </c>
      <c r="I59" s="32"/>
      <c r="J59" s="117" t="str">
        <f>IF(ISBLANK('Employee Info'!U66),"",'Employee Info'!U66)</f>
        <v/>
      </c>
      <c r="K59" s="117" t="str">
        <f>IF(ISBLANK('Employee Info'!V66),"",'Employee Info'!V66)</f>
        <v/>
      </c>
      <c r="L59" s="117" t="str">
        <f>IF(ISBLANK('Employee Info'!W66),"",'Employee Info'!W66)</f>
        <v/>
      </c>
      <c r="M59" s="117" t="str">
        <f>IF(ISBLANK('Employee Info'!X66),"",'Employee Info'!X66)</f>
        <v/>
      </c>
      <c r="N59" s="117" t="str">
        <f>IF(ISBLANK('Employee Info'!Y66),"",'Employee Info'!Y66)</f>
        <v/>
      </c>
      <c r="O59" s="117" t="str">
        <f>IF(ISBLANK('Employee Info'!Z66),"",'Employee Info'!Z66)</f>
        <v/>
      </c>
    </row>
    <row r="60" spans="1:19" x14ac:dyDescent="0.2">
      <c r="A60" s="31">
        <f t="shared" si="1"/>
        <v>58</v>
      </c>
      <c r="B60" s="116">
        <f>'Employee Info'!B67</f>
        <v>0</v>
      </c>
      <c r="C60" s="117">
        <f>'Employee Info'!E67</f>
        <v>0</v>
      </c>
      <c r="D60" s="120">
        <f>'Employee Info'!D67</f>
        <v>0</v>
      </c>
      <c r="E60" s="120">
        <f>'Employee Info'!O67</f>
        <v>0</v>
      </c>
      <c r="G60" s="34">
        <f>'Employee Info'!G67</f>
        <v>0</v>
      </c>
      <c r="H60" s="117" t="str">
        <f>IF(ISBLANK('Employee Info'!T67),"",'Employee Info'!T67)</f>
        <v/>
      </c>
      <c r="I60" s="32"/>
      <c r="J60" s="117" t="str">
        <f>IF(ISBLANK('Employee Info'!U67),"",'Employee Info'!U67)</f>
        <v/>
      </c>
      <c r="K60" s="117" t="str">
        <f>IF(ISBLANK('Employee Info'!V67),"",'Employee Info'!V67)</f>
        <v/>
      </c>
      <c r="L60" s="117" t="str">
        <f>IF(ISBLANK('Employee Info'!W67),"",'Employee Info'!W67)</f>
        <v/>
      </c>
      <c r="M60" s="117" t="str">
        <f>IF(ISBLANK('Employee Info'!X67),"",'Employee Info'!X67)</f>
        <v/>
      </c>
      <c r="N60" s="117" t="str">
        <f>IF(ISBLANK('Employee Info'!Y67),"",'Employee Info'!Y67)</f>
        <v/>
      </c>
      <c r="O60" s="117" t="str">
        <f>IF(ISBLANK('Employee Info'!Z67),"",'Employee Info'!Z67)</f>
        <v/>
      </c>
    </row>
    <row r="61" spans="1:19" x14ac:dyDescent="0.2">
      <c r="A61" s="31">
        <f t="shared" si="1"/>
        <v>59</v>
      </c>
      <c r="B61" s="116">
        <f>'Employee Info'!B68</f>
        <v>0</v>
      </c>
      <c r="C61" s="117">
        <f>'Employee Info'!E68</f>
        <v>0</v>
      </c>
      <c r="D61" s="120">
        <f>'Employee Info'!D68</f>
        <v>0</v>
      </c>
      <c r="E61" s="120">
        <f>'Employee Info'!O68</f>
        <v>0</v>
      </c>
      <c r="G61" s="34">
        <f>'Employee Info'!G68</f>
        <v>0</v>
      </c>
      <c r="H61" s="117" t="str">
        <f>IF(ISBLANK('Employee Info'!T68),"",'Employee Info'!T68)</f>
        <v/>
      </c>
      <c r="I61" s="32"/>
      <c r="J61" s="117" t="str">
        <f>IF(ISBLANK('Employee Info'!U68),"",'Employee Info'!U68)</f>
        <v/>
      </c>
      <c r="K61" s="117" t="str">
        <f>IF(ISBLANK('Employee Info'!V68),"",'Employee Info'!V68)</f>
        <v/>
      </c>
      <c r="L61" s="117" t="str">
        <f>IF(ISBLANK('Employee Info'!W68),"",'Employee Info'!W68)</f>
        <v/>
      </c>
      <c r="M61" s="117" t="str">
        <f>IF(ISBLANK('Employee Info'!X68),"",'Employee Info'!X68)</f>
        <v/>
      </c>
      <c r="N61" s="117" t="str">
        <f>IF(ISBLANK('Employee Info'!Y68),"",'Employee Info'!Y68)</f>
        <v/>
      </c>
      <c r="O61" s="117" t="str">
        <f>IF(ISBLANK('Employee Info'!Z68),"",'Employee Info'!Z68)</f>
        <v/>
      </c>
    </row>
    <row r="62" spans="1:19" x14ac:dyDescent="0.2">
      <c r="A62" s="31">
        <f t="shared" si="1"/>
        <v>60</v>
      </c>
      <c r="B62" s="116">
        <f>'Employee Info'!B69</f>
        <v>0</v>
      </c>
      <c r="C62" s="117">
        <f>'Employee Info'!E69</f>
        <v>0</v>
      </c>
      <c r="D62" s="120">
        <f>'Employee Info'!D69</f>
        <v>0</v>
      </c>
      <c r="E62" s="120">
        <f>'Employee Info'!O69</f>
        <v>0</v>
      </c>
      <c r="G62" s="34">
        <f>'Employee Info'!G69</f>
        <v>0</v>
      </c>
      <c r="H62" s="117" t="str">
        <f>IF(ISBLANK('Employee Info'!T69),"",'Employee Info'!T69)</f>
        <v/>
      </c>
      <c r="I62" s="32"/>
      <c r="J62" s="117" t="str">
        <f>IF(ISBLANK('Employee Info'!U69),"",'Employee Info'!U69)</f>
        <v/>
      </c>
      <c r="K62" s="117" t="str">
        <f>IF(ISBLANK('Employee Info'!V69),"",'Employee Info'!V69)</f>
        <v/>
      </c>
      <c r="L62" s="117" t="str">
        <f>IF(ISBLANK('Employee Info'!W69),"",'Employee Info'!W69)</f>
        <v/>
      </c>
      <c r="M62" s="117" t="str">
        <f>IF(ISBLANK('Employee Info'!X69),"",'Employee Info'!X69)</f>
        <v/>
      </c>
      <c r="N62" s="117" t="str">
        <f>IF(ISBLANK('Employee Info'!Y69),"",'Employee Info'!Y69)</f>
        <v/>
      </c>
      <c r="O62" s="117" t="str">
        <f>IF(ISBLANK('Employee Info'!Z69),"",'Employee Info'!Z69)</f>
        <v/>
      </c>
    </row>
    <row r="63" spans="1:19" x14ac:dyDescent="0.2">
      <c r="A63" s="31">
        <f t="shared" si="1"/>
        <v>61</v>
      </c>
      <c r="B63" s="116">
        <f>'Employee Info'!B70</f>
        <v>0</v>
      </c>
      <c r="C63" s="117">
        <f>'Employee Info'!E70</f>
        <v>0</v>
      </c>
      <c r="D63" s="120">
        <f>'Employee Info'!D70</f>
        <v>0</v>
      </c>
      <c r="E63" s="120">
        <f>'Employee Info'!O70</f>
        <v>0</v>
      </c>
      <c r="G63" s="34">
        <f>'Employee Info'!G70</f>
        <v>0</v>
      </c>
      <c r="H63" s="117" t="str">
        <f>IF(ISBLANK('Employee Info'!T70),"",'Employee Info'!T70)</f>
        <v/>
      </c>
      <c r="I63" s="32"/>
      <c r="J63" s="117" t="str">
        <f>IF(ISBLANK('Employee Info'!U70),"",'Employee Info'!U70)</f>
        <v/>
      </c>
      <c r="K63" s="117" t="str">
        <f>IF(ISBLANK('Employee Info'!V70),"",'Employee Info'!V70)</f>
        <v/>
      </c>
      <c r="L63" s="117" t="str">
        <f>IF(ISBLANK('Employee Info'!W70),"",'Employee Info'!W70)</f>
        <v/>
      </c>
      <c r="M63" s="117" t="str">
        <f>IF(ISBLANK('Employee Info'!X70),"",'Employee Info'!X70)</f>
        <v/>
      </c>
      <c r="N63" s="117" t="str">
        <f>IF(ISBLANK('Employee Info'!Y70),"",'Employee Info'!Y70)</f>
        <v/>
      </c>
      <c r="O63" s="117" t="str">
        <f>IF(ISBLANK('Employee Info'!Z70),"",'Employee Info'!Z70)</f>
        <v/>
      </c>
    </row>
    <row r="64" spans="1:19" x14ac:dyDescent="0.2">
      <c r="A64" s="31">
        <f t="shared" si="1"/>
        <v>62</v>
      </c>
      <c r="B64" s="116">
        <f>'Employee Info'!B71</f>
        <v>0</v>
      </c>
      <c r="C64" s="117">
        <f>'Employee Info'!E71</f>
        <v>0</v>
      </c>
      <c r="D64" s="120">
        <f>'Employee Info'!D71</f>
        <v>0</v>
      </c>
      <c r="E64" s="120">
        <f>'Employee Info'!O71</f>
        <v>0</v>
      </c>
      <c r="G64" s="34">
        <f>'Employee Info'!G71</f>
        <v>0</v>
      </c>
      <c r="H64" s="117" t="str">
        <f>IF(ISBLANK('Employee Info'!T71),"",'Employee Info'!T71)</f>
        <v/>
      </c>
      <c r="I64" s="32"/>
      <c r="J64" s="117" t="str">
        <f>IF(ISBLANK('Employee Info'!U71),"",'Employee Info'!U71)</f>
        <v/>
      </c>
      <c r="K64" s="117" t="str">
        <f>IF(ISBLANK('Employee Info'!V71),"",'Employee Info'!V71)</f>
        <v/>
      </c>
      <c r="L64" s="117" t="str">
        <f>IF(ISBLANK('Employee Info'!W71),"",'Employee Info'!W71)</f>
        <v/>
      </c>
      <c r="M64" s="117" t="str">
        <f>IF(ISBLANK('Employee Info'!X71),"",'Employee Info'!X71)</f>
        <v/>
      </c>
      <c r="N64" s="117" t="str">
        <f>IF(ISBLANK('Employee Info'!Y71),"",'Employee Info'!Y71)</f>
        <v/>
      </c>
      <c r="O64" s="117" t="str">
        <f>IF(ISBLANK('Employee Info'!Z71),"",'Employee Info'!Z71)</f>
        <v/>
      </c>
    </row>
    <row r="65" spans="1:15" x14ac:dyDescent="0.2">
      <c r="A65" s="31">
        <f t="shared" si="1"/>
        <v>63</v>
      </c>
      <c r="B65" s="116">
        <f>'Employee Info'!B72</f>
        <v>0</v>
      </c>
      <c r="C65" s="117">
        <f>'Employee Info'!E72</f>
        <v>0</v>
      </c>
      <c r="D65" s="120">
        <f>'Employee Info'!D72</f>
        <v>0</v>
      </c>
      <c r="E65" s="120">
        <f>'Employee Info'!O72</f>
        <v>0</v>
      </c>
      <c r="G65" s="34">
        <f>'Employee Info'!G72</f>
        <v>0</v>
      </c>
      <c r="H65" s="117" t="str">
        <f>IF(ISBLANK('Employee Info'!T72),"",'Employee Info'!T72)</f>
        <v/>
      </c>
      <c r="I65" s="32"/>
      <c r="J65" s="117" t="str">
        <f>IF(ISBLANK('Employee Info'!U72),"",'Employee Info'!U72)</f>
        <v/>
      </c>
      <c r="K65" s="117" t="str">
        <f>IF(ISBLANK('Employee Info'!V72),"",'Employee Info'!V72)</f>
        <v/>
      </c>
      <c r="L65" s="117" t="str">
        <f>IF(ISBLANK('Employee Info'!W72),"",'Employee Info'!W72)</f>
        <v/>
      </c>
      <c r="M65" s="117" t="str">
        <f>IF(ISBLANK('Employee Info'!X72),"",'Employee Info'!X72)</f>
        <v/>
      </c>
      <c r="N65" s="117" t="str">
        <f>IF(ISBLANK('Employee Info'!Y72),"",'Employee Info'!Y72)</f>
        <v/>
      </c>
      <c r="O65" s="117" t="str">
        <f>IF(ISBLANK('Employee Info'!Z72),"",'Employee Info'!Z72)</f>
        <v/>
      </c>
    </row>
    <row r="66" spans="1:15" x14ac:dyDescent="0.2">
      <c r="A66" s="31">
        <f t="shared" si="1"/>
        <v>64</v>
      </c>
      <c r="B66" s="116">
        <f>'Employee Info'!B73</f>
        <v>0</v>
      </c>
      <c r="C66" s="117">
        <f>'Employee Info'!E73</f>
        <v>0</v>
      </c>
      <c r="D66" s="120">
        <f>'Employee Info'!D73</f>
        <v>0</v>
      </c>
      <c r="E66" s="120">
        <f>'Employee Info'!O73</f>
        <v>0</v>
      </c>
      <c r="G66" s="34">
        <f>'Employee Info'!G73</f>
        <v>0</v>
      </c>
      <c r="H66" s="117" t="str">
        <f>IF(ISBLANK('Employee Info'!T73),"",'Employee Info'!T73)</f>
        <v/>
      </c>
      <c r="I66" s="32"/>
      <c r="J66" s="117" t="str">
        <f>IF(ISBLANK('Employee Info'!U73),"",'Employee Info'!U73)</f>
        <v/>
      </c>
      <c r="K66" s="117" t="str">
        <f>IF(ISBLANK('Employee Info'!V73),"",'Employee Info'!V73)</f>
        <v/>
      </c>
      <c r="L66" s="117" t="str">
        <f>IF(ISBLANK('Employee Info'!W73),"",'Employee Info'!W73)</f>
        <v/>
      </c>
      <c r="M66" s="117" t="str">
        <f>IF(ISBLANK('Employee Info'!X73),"",'Employee Info'!X73)</f>
        <v/>
      </c>
      <c r="N66" s="117" t="str">
        <f>IF(ISBLANK('Employee Info'!Y73),"",'Employee Info'!Y73)</f>
        <v/>
      </c>
      <c r="O66" s="117" t="str">
        <f>IF(ISBLANK('Employee Info'!Z73),"",'Employee Info'!Z73)</f>
        <v/>
      </c>
    </row>
    <row r="67" spans="1:15" x14ac:dyDescent="0.2">
      <c r="A67" s="31">
        <f t="shared" si="1"/>
        <v>65</v>
      </c>
      <c r="B67" s="116">
        <f>'Employee Info'!B74</f>
        <v>0</v>
      </c>
      <c r="C67" s="117">
        <f>'Employee Info'!E74</f>
        <v>0</v>
      </c>
      <c r="D67" s="120">
        <f>'Employee Info'!D74</f>
        <v>0</v>
      </c>
      <c r="E67" s="120">
        <f>'Employee Info'!O74</f>
        <v>0</v>
      </c>
      <c r="G67" s="34">
        <f>'Employee Info'!G74</f>
        <v>0</v>
      </c>
      <c r="H67" s="117" t="str">
        <f>IF(ISBLANK('Employee Info'!T74),"",'Employee Info'!T74)</f>
        <v/>
      </c>
      <c r="I67" s="32"/>
      <c r="J67" s="117" t="str">
        <f>IF(ISBLANK('Employee Info'!U74),"",'Employee Info'!U74)</f>
        <v/>
      </c>
      <c r="K67" s="117" t="str">
        <f>IF(ISBLANK('Employee Info'!V74),"",'Employee Info'!V74)</f>
        <v/>
      </c>
      <c r="L67" s="117" t="str">
        <f>IF(ISBLANK('Employee Info'!W74),"",'Employee Info'!W74)</f>
        <v/>
      </c>
      <c r="M67" s="117" t="str">
        <f>IF(ISBLANK('Employee Info'!X74),"",'Employee Info'!X74)</f>
        <v/>
      </c>
      <c r="N67" s="117" t="str">
        <f>IF(ISBLANK('Employee Info'!Y74),"",'Employee Info'!Y74)</f>
        <v/>
      </c>
      <c r="O67" s="117" t="str">
        <f>IF(ISBLANK('Employee Info'!Z74),"",'Employee Info'!Z74)</f>
        <v/>
      </c>
    </row>
    <row r="68" spans="1:15" x14ac:dyDescent="0.2">
      <c r="A68" s="31">
        <f t="shared" ref="A68:A102" si="2">A67+1</f>
        <v>66</v>
      </c>
      <c r="B68" s="116">
        <f>'Employee Info'!B75</f>
        <v>0</v>
      </c>
      <c r="C68" s="117">
        <f>'Employee Info'!E75</f>
        <v>0</v>
      </c>
      <c r="D68" s="120">
        <f>'Employee Info'!D75</f>
        <v>0</v>
      </c>
      <c r="E68" s="120">
        <f>'Employee Info'!O75</f>
        <v>0</v>
      </c>
      <c r="G68" s="34">
        <f>'Employee Info'!G75</f>
        <v>0</v>
      </c>
      <c r="H68" s="117" t="str">
        <f>IF(ISBLANK('Employee Info'!T75),"",'Employee Info'!T75)</f>
        <v/>
      </c>
      <c r="I68" s="32"/>
      <c r="J68" s="117" t="str">
        <f>IF(ISBLANK('Employee Info'!U75),"",'Employee Info'!U75)</f>
        <v/>
      </c>
      <c r="K68" s="117" t="str">
        <f>IF(ISBLANK('Employee Info'!V75),"",'Employee Info'!V75)</f>
        <v/>
      </c>
      <c r="L68" s="117" t="str">
        <f>IF(ISBLANK('Employee Info'!W75),"",'Employee Info'!W75)</f>
        <v/>
      </c>
      <c r="M68" s="117" t="str">
        <f>IF(ISBLANK('Employee Info'!X75),"",'Employee Info'!X75)</f>
        <v/>
      </c>
      <c r="N68" s="117" t="str">
        <f>IF(ISBLANK('Employee Info'!Y75),"",'Employee Info'!Y75)</f>
        <v/>
      </c>
      <c r="O68" s="117" t="str">
        <f>IF(ISBLANK('Employee Info'!Z75),"",'Employee Info'!Z75)</f>
        <v/>
      </c>
    </row>
    <row r="69" spans="1:15" x14ac:dyDescent="0.2">
      <c r="A69" s="31">
        <f t="shared" si="2"/>
        <v>67</v>
      </c>
      <c r="B69" s="116">
        <f>'Employee Info'!B76</f>
        <v>0</v>
      </c>
      <c r="C69" s="117">
        <f>'Employee Info'!E76</f>
        <v>0</v>
      </c>
      <c r="D69" s="120">
        <f>'Employee Info'!D76</f>
        <v>0</v>
      </c>
      <c r="E69" s="120">
        <f>'Employee Info'!O76</f>
        <v>0</v>
      </c>
      <c r="G69" s="34">
        <f>'Employee Info'!G76</f>
        <v>0</v>
      </c>
      <c r="H69" s="117" t="str">
        <f>IF(ISBLANK('Employee Info'!T76),"",'Employee Info'!T76)</f>
        <v/>
      </c>
      <c r="I69" s="32"/>
      <c r="J69" s="117" t="str">
        <f>IF(ISBLANK('Employee Info'!U76),"",'Employee Info'!U76)</f>
        <v/>
      </c>
      <c r="K69" s="117" t="str">
        <f>IF(ISBLANK('Employee Info'!V76),"",'Employee Info'!V76)</f>
        <v/>
      </c>
      <c r="L69" s="117" t="str">
        <f>IF(ISBLANK('Employee Info'!W76),"",'Employee Info'!W76)</f>
        <v/>
      </c>
      <c r="M69" s="117" t="str">
        <f>IF(ISBLANK('Employee Info'!X76),"",'Employee Info'!X76)</f>
        <v/>
      </c>
      <c r="N69" s="117" t="str">
        <f>IF(ISBLANK('Employee Info'!Y76),"",'Employee Info'!Y76)</f>
        <v/>
      </c>
      <c r="O69" s="117" t="str">
        <f>IF(ISBLANK('Employee Info'!Z76),"",'Employee Info'!Z76)</f>
        <v/>
      </c>
    </row>
    <row r="70" spans="1:15" x14ac:dyDescent="0.2">
      <c r="A70" s="31">
        <f t="shared" si="2"/>
        <v>68</v>
      </c>
      <c r="B70" s="116">
        <f>'Employee Info'!B77</f>
        <v>0</v>
      </c>
      <c r="C70" s="117">
        <f>'Employee Info'!E77</f>
        <v>0</v>
      </c>
      <c r="D70" s="120">
        <f>'Employee Info'!D77</f>
        <v>0</v>
      </c>
      <c r="E70" s="120">
        <f>'Employee Info'!O77</f>
        <v>0</v>
      </c>
      <c r="G70" s="34">
        <f>'Employee Info'!G77</f>
        <v>0</v>
      </c>
      <c r="H70" s="117" t="str">
        <f>IF(ISBLANK('Employee Info'!T77),"",'Employee Info'!T77)</f>
        <v/>
      </c>
      <c r="I70" s="32"/>
      <c r="J70" s="117" t="str">
        <f>IF(ISBLANK('Employee Info'!U77),"",'Employee Info'!U77)</f>
        <v/>
      </c>
      <c r="K70" s="117" t="str">
        <f>IF(ISBLANK('Employee Info'!V77),"",'Employee Info'!V77)</f>
        <v/>
      </c>
      <c r="L70" s="117" t="str">
        <f>IF(ISBLANK('Employee Info'!W77),"",'Employee Info'!W77)</f>
        <v/>
      </c>
      <c r="M70" s="117" t="str">
        <f>IF(ISBLANK('Employee Info'!X77),"",'Employee Info'!X77)</f>
        <v/>
      </c>
      <c r="N70" s="117" t="str">
        <f>IF(ISBLANK('Employee Info'!Y77),"",'Employee Info'!Y77)</f>
        <v/>
      </c>
      <c r="O70" s="117" t="str">
        <f>IF(ISBLANK('Employee Info'!Z77),"",'Employee Info'!Z77)</f>
        <v/>
      </c>
    </row>
    <row r="71" spans="1:15" x14ac:dyDescent="0.2">
      <c r="A71" s="31">
        <f t="shared" si="2"/>
        <v>69</v>
      </c>
      <c r="B71" s="116">
        <f>'Employee Info'!B78</f>
        <v>0</v>
      </c>
      <c r="C71" s="117">
        <f>'Employee Info'!E78</f>
        <v>0</v>
      </c>
      <c r="D71" s="120">
        <f>'Employee Info'!D78</f>
        <v>0</v>
      </c>
      <c r="E71" s="120">
        <f>'Employee Info'!O78</f>
        <v>0</v>
      </c>
      <c r="G71" s="34">
        <f>'Employee Info'!G78</f>
        <v>0</v>
      </c>
      <c r="H71" s="117" t="str">
        <f>IF(ISBLANK('Employee Info'!T78),"",'Employee Info'!T78)</f>
        <v/>
      </c>
      <c r="I71" s="32"/>
      <c r="J71" s="117" t="str">
        <f>IF(ISBLANK('Employee Info'!U78),"",'Employee Info'!U78)</f>
        <v/>
      </c>
      <c r="K71" s="117" t="str">
        <f>IF(ISBLANK('Employee Info'!V78),"",'Employee Info'!V78)</f>
        <v/>
      </c>
      <c r="L71" s="117" t="str">
        <f>IF(ISBLANK('Employee Info'!W78),"",'Employee Info'!W78)</f>
        <v/>
      </c>
      <c r="M71" s="117" t="str">
        <f>IF(ISBLANK('Employee Info'!X78),"",'Employee Info'!X78)</f>
        <v/>
      </c>
      <c r="N71" s="117" t="str">
        <f>IF(ISBLANK('Employee Info'!Y78),"",'Employee Info'!Y78)</f>
        <v/>
      </c>
      <c r="O71" s="117" t="str">
        <f>IF(ISBLANK('Employee Info'!Z78),"",'Employee Info'!Z78)</f>
        <v/>
      </c>
    </row>
    <row r="72" spans="1:15" x14ac:dyDescent="0.2">
      <c r="A72" s="31">
        <f t="shared" si="2"/>
        <v>70</v>
      </c>
      <c r="B72" s="116">
        <f>'Employee Info'!B79</f>
        <v>0</v>
      </c>
      <c r="C72" s="117">
        <f>'Employee Info'!E79</f>
        <v>0</v>
      </c>
      <c r="D72" s="120">
        <f>'Employee Info'!D79</f>
        <v>0</v>
      </c>
      <c r="E72" s="120">
        <f>'Employee Info'!O79</f>
        <v>0</v>
      </c>
      <c r="G72" s="34">
        <f>'Employee Info'!G79</f>
        <v>0</v>
      </c>
      <c r="H72" s="117" t="str">
        <f>IF(ISBLANK('Employee Info'!T79),"",'Employee Info'!T79)</f>
        <v/>
      </c>
      <c r="I72" s="32"/>
      <c r="J72" s="117" t="str">
        <f>IF(ISBLANK('Employee Info'!U79),"",'Employee Info'!U79)</f>
        <v/>
      </c>
      <c r="K72" s="117" t="str">
        <f>IF(ISBLANK('Employee Info'!V79),"",'Employee Info'!V79)</f>
        <v/>
      </c>
      <c r="L72" s="117" t="str">
        <f>IF(ISBLANK('Employee Info'!W79),"",'Employee Info'!W79)</f>
        <v/>
      </c>
      <c r="M72" s="117" t="str">
        <f>IF(ISBLANK('Employee Info'!X79),"",'Employee Info'!X79)</f>
        <v/>
      </c>
      <c r="N72" s="117" t="str">
        <f>IF(ISBLANK('Employee Info'!Y79),"",'Employee Info'!Y79)</f>
        <v/>
      </c>
      <c r="O72" s="117" t="str">
        <f>IF(ISBLANK('Employee Info'!Z79),"",'Employee Info'!Z79)</f>
        <v/>
      </c>
    </row>
    <row r="73" spans="1:15" x14ac:dyDescent="0.2">
      <c r="A73" s="31">
        <f t="shared" si="2"/>
        <v>71</v>
      </c>
      <c r="B73" s="116">
        <f>'Employee Info'!B80</f>
        <v>0</v>
      </c>
      <c r="C73" s="117">
        <f>'Employee Info'!E80</f>
        <v>0</v>
      </c>
      <c r="D73" s="120">
        <f>'Employee Info'!D80</f>
        <v>0</v>
      </c>
      <c r="E73" s="120">
        <f>'Employee Info'!O80</f>
        <v>0</v>
      </c>
      <c r="G73" s="34">
        <f>'Employee Info'!G80</f>
        <v>0</v>
      </c>
      <c r="H73" s="117" t="str">
        <f>IF(ISBLANK('Employee Info'!T80),"",'Employee Info'!T80)</f>
        <v/>
      </c>
      <c r="I73" s="32"/>
      <c r="J73" s="117" t="str">
        <f>IF(ISBLANK('Employee Info'!U80),"",'Employee Info'!U80)</f>
        <v/>
      </c>
      <c r="K73" s="117" t="str">
        <f>IF(ISBLANK('Employee Info'!V80),"",'Employee Info'!V80)</f>
        <v/>
      </c>
      <c r="L73" s="117" t="str">
        <f>IF(ISBLANK('Employee Info'!W80),"",'Employee Info'!W80)</f>
        <v/>
      </c>
      <c r="M73" s="117" t="str">
        <f>IF(ISBLANK('Employee Info'!X80),"",'Employee Info'!X80)</f>
        <v/>
      </c>
      <c r="N73" s="117" t="str">
        <f>IF(ISBLANK('Employee Info'!Y80),"",'Employee Info'!Y80)</f>
        <v/>
      </c>
      <c r="O73" s="117" t="str">
        <f>IF(ISBLANK('Employee Info'!Z80),"",'Employee Info'!Z80)</f>
        <v/>
      </c>
    </row>
    <row r="74" spans="1:15" x14ac:dyDescent="0.2">
      <c r="A74" s="31">
        <f t="shared" si="2"/>
        <v>72</v>
      </c>
      <c r="B74" s="116">
        <f>'Employee Info'!B81</f>
        <v>0</v>
      </c>
      <c r="C74" s="117">
        <f>'Employee Info'!E81</f>
        <v>0</v>
      </c>
      <c r="D74" s="120">
        <f>'Employee Info'!D81</f>
        <v>0</v>
      </c>
      <c r="E74" s="120">
        <f>'Employee Info'!O81</f>
        <v>0</v>
      </c>
      <c r="G74" s="34">
        <f>'Employee Info'!G81</f>
        <v>0</v>
      </c>
      <c r="H74" s="117" t="str">
        <f>IF(ISBLANK('Employee Info'!T81),"",'Employee Info'!T81)</f>
        <v/>
      </c>
      <c r="I74" s="32"/>
      <c r="J74" s="117" t="str">
        <f>IF(ISBLANK('Employee Info'!U81),"",'Employee Info'!U81)</f>
        <v/>
      </c>
      <c r="K74" s="117" t="str">
        <f>IF(ISBLANK('Employee Info'!V81),"",'Employee Info'!V81)</f>
        <v/>
      </c>
      <c r="L74" s="117" t="str">
        <f>IF(ISBLANK('Employee Info'!W81),"",'Employee Info'!W81)</f>
        <v/>
      </c>
      <c r="M74" s="117" t="str">
        <f>IF(ISBLANK('Employee Info'!X81),"",'Employee Info'!X81)</f>
        <v/>
      </c>
      <c r="N74" s="117" t="str">
        <f>IF(ISBLANK('Employee Info'!Y81),"",'Employee Info'!Y81)</f>
        <v/>
      </c>
      <c r="O74" s="117" t="str">
        <f>IF(ISBLANK('Employee Info'!Z81),"",'Employee Info'!Z81)</f>
        <v/>
      </c>
    </row>
    <row r="75" spans="1:15" x14ac:dyDescent="0.2">
      <c r="A75" s="31">
        <f t="shared" si="2"/>
        <v>73</v>
      </c>
      <c r="B75" s="116">
        <f>'Employee Info'!B82</f>
        <v>0</v>
      </c>
      <c r="C75" s="117">
        <f>'Employee Info'!E82</f>
        <v>0</v>
      </c>
      <c r="D75" s="120">
        <f>'Employee Info'!D82</f>
        <v>0</v>
      </c>
      <c r="E75" s="120">
        <f>'Employee Info'!O82</f>
        <v>0</v>
      </c>
      <c r="G75" s="34">
        <f>'Employee Info'!G82</f>
        <v>0</v>
      </c>
      <c r="H75" s="117" t="str">
        <f>IF(ISBLANK('Employee Info'!T82),"",'Employee Info'!T82)</f>
        <v/>
      </c>
      <c r="I75" s="32"/>
      <c r="J75" s="117" t="str">
        <f>IF(ISBLANK('Employee Info'!U82),"",'Employee Info'!U82)</f>
        <v/>
      </c>
      <c r="K75" s="117" t="str">
        <f>IF(ISBLANK('Employee Info'!V82),"",'Employee Info'!V82)</f>
        <v/>
      </c>
      <c r="L75" s="117" t="str">
        <f>IF(ISBLANK('Employee Info'!W82),"",'Employee Info'!W82)</f>
        <v/>
      </c>
      <c r="M75" s="117" t="str">
        <f>IF(ISBLANK('Employee Info'!X82),"",'Employee Info'!X82)</f>
        <v/>
      </c>
      <c r="N75" s="117" t="str">
        <f>IF(ISBLANK('Employee Info'!Y82),"",'Employee Info'!Y82)</f>
        <v/>
      </c>
      <c r="O75" s="117" t="str">
        <f>IF(ISBLANK('Employee Info'!Z82),"",'Employee Info'!Z82)</f>
        <v/>
      </c>
    </row>
    <row r="76" spans="1:15" x14ac:dyDescent="0.2">
      <c r="A76" s="31">
        <f t="shared" si="2"/>
        <v>74</v>
      </c>
      <c r="B76" s="116">
        <f>'Employee Info'!B83</f>
        <v>0</v>
      </c>
      <c r="C76" s="117">
        <f>'Employee Info'!E83</f>
        <v>0</v>
      </c>
      <c r="D76" s="120">
        <f>'Employee Info'!D83</f>
        <v>0</v>
      </c>
      <c r="E76" s="120">
        <f>'Employee Info'!O83</f>
        <v>0</v>
      </c>
      <c r="G76" s="34">
        <f>'Employee Info'!G83</f>
        <v>0</v>
      </c>
      <c r="H76" s="117" t="str">
        <f>IF(ISBLANK('Employee Info'!T83),"",'Employee Info'!T83)</f>
        <v/>
      </c>
      <c r="I76" s="32"/>
      <c r="J76" s="117" t="str">
        <f>IF(ISBLANK('Employee Info'!U83),"",'Employee Info'!U83)</f>
        <v/>
      </c>
      <c r="K76" s="117" t="str">
        <f>IF(ISBLANK('Employee Info'!V83),"",'Employee Info'!V83)</f>
        <v/>
      </c>
      <c r="L76" s="117" t="str">
        <f>IF(ISBLANK('Employee Info'!W83),"",'Employee Info'!W83)</f>
        <v/>
      </c>
      <c r="M76" s="117" t="str">
        <f>IF(ISBLANK('Employee Info'!X83),"",'Employee Info'!X83)</f>
        <v/>
      </c>
      <c r="N76" s="117" t="str">
        <f>IF(ISBLANK('Employee Info'!Y83),"",'Employee Info'!Y83)</f>
        <v/>
      </c>
      <c r="O76" s="117" t="str">
        <f>IF(ISBLANK('Employee Info'!Z83),"",'Employee Info'!Z83)</f>
        <v/>
      </c>
    </row>
    <row r="77" spans="1:15" x14ac:dyDescent="0.2">
      <c r="A77" s="31">
        <f t="shared" si="2"/>
        <v>75</v>
      </c>
      <c r="B77" s="116">
        <f>'Employee Info'!B84</f>
        <v>0</v>
      </c>
      <c r="C77" s="117">
        <f>'Employee Info'!E84</f>
        <v>0</v>
      </c>
      <c r="D77" s="120">
        <f>'Employee Info'!D84</f>
        <v>0</v>
      </c>
      <c r="E77" s="120">
        <f>'Employee Info'!O84</f>
        <v>0</v>
      </c>
      <c r="G77" s="34">
        <f>'Employee Info'!G84</f>
        <v>0</v>
      </c>
      <c r="H77" s="117" t="str">
        <f>IF(ISBLANK('Employee Info'!T84),"",'Employee Info'!T84)</f>
        <v/>
      </c>
      <c r="I77" s="32"/>
      <c r="J77" s="117" t="str">
        <f>IF(ISBLANK('Employee Info'!U84),"",'Employee Info'!U84)</f>
        <v/>
      </c>
      <c r="K77" s="117" t="str">
        <f>IF(ISBLANK('Employee Info'!V84),"",'Employee Info'!V84)</f>
        <v/>
      </c>
      <c r="L77" s="117" t="str">
        <f>IF(ISBLANK('Employee Info'!W84),"",'Employee Info'!W84)</f>
        <v/>
      </c>
      <c r="M77" s="117" t="str">
        <f>IF(ISBLANK('Employee Info'!X84),"",'Employee Info'!X84)</f>
        <v/>
      </c>
      <c r="N77" s="117" t="str">
        <f>IF(ISBLANK('Employee Info'!Y84),"",'Employee Info'!Y84)</f>
        <v/>
      </c>
      <c r="O77" s="117" t="str">
        <f>IF(ISBLANK('Employee Info'!Z84),"",'Employee Info'!Z84)</f>
        <v/>
      </c>
    </row>
    <row r="78" spans="1:15" x14ac:dyDescent="0.2">
      <c r="A78" s="31">
        <f t="shared" si="2"/>
        <v>76</v>
      </c>
      <c r="B78" s="116">
        <f>'Employee Info'!B85</f>
        <v>0</v>
      </c>
      <c r="C78" s="117">
        <f>'Employee Info'!E85</f>
        <v>0</v>
      </c>
      <c r="D78" s="120">
        <f>'Employee Info'!D85</f>
        <v>0</v>
      </c>
      <c r="E78" s="120">
        <f>'Employee Info'!O85</f>
        <v>0</v>
      </c>
      <c r="G78" s="34">
        <f>'Employee Info'!G85</f>
        <v>0</v>
      </c>
      <c r="H78" s="117" t="str">
        <f>IF(ISBLANK('Employee Info'!T85),"",'Employee Info'!T85)</f>
        <v/>
      </c>
      <c r="I78" s="32"/>
      <c r="J78" s="117" t="str">
        <f>IF(ISBLANK('Employee Info'!U85),"",'Employee Info'!U85)</f>
        <v/>
      </c>
      <c r="K78" s="117" t="str">
        <f>IF(ISBLANK('Employee Info'!V85),"",'Employee Info'!V85)</f>
        <v/>
      </c>
      <c r="L78" s="117" t="str">
        <f>IF(ISBLANK('Employee Info'!W85),"",'Employee Info'!W85)</f>
        <v/>
      </c>
      <c r="M78" s="117" t="str">
        <f>IF(ISBLANK('Employee Info'!X85),"",'Employee Info'!X85)</f>
        <v/>
      </c>
      <c r="N78" s="117" t="str">
        <f>IF(ISBLANK('Employee Info'!Y85),"",'Employee Info'!Y85)</f>
        <v/>
      </c>
      <c r="O78" s="117" t="str">
        <f>IF(ISBLANK('Employee Info'!Z85),"",'Employee Info'!Z85)</f>
        <v/>
      </c>
    </row>
    <row r="79" spans="1:15" x14ac:dyDescent="0.2">
      <c r="A79" s="31">
        <f t="shared" si="2"/>
        <v>77</v>
      </c>
      <c r="B79" s="116">
        <f>'Employee Info'!B86</f>
        <v>0</v>
      </c>
      <c r="C79" s="117">
        <f>'Employee Info'!E86</f>
        <v>0</v>
      </c>
      <c r="D79" s="120">
        <f>'Employee Info'!D86</f>
        <v>0</v>
      </c>
      <c r="E79" s="120">
        <f>'Employee Info'!O86</f>
        <v>0</v>
      </c>
      <c r="G79" s="34">
        <f>'Employee Info'!G86</f>
        <v>0</v>
      </c>
      <c r="H79" s="117" t="str">
        <f>IF(ISBLANK('Employee Info'!T86),"",'Employee Info'!T86)</f>
        <v/>
      </c>
      <c r="I79" s="32"/>
      <c r="J79" s="117" t="str">
        <f>IF(ISBLANK('Employee Info'!U86),"",'Employee Info'!U86)</f>
        <v/>
      </c>
      <c r="K79" s="117" t="str">
        <f>IF(ISBLANK('Employee Info'!V86),"",'Employee Info'!V86)</f>
        <v/>
      </c>
      <c r="L79" s="117" t="str">
        <f>IF(ISBLANK('Employee Info'!W86),"",'Employee Info'!W86)</f>
        <v/>
      </c>
      <c r="M79" s="117" t="str">
        <f>IF(ISBLANK('Employee Info'!X86),"",'Employee Info'!X86)</f>
        <v/>
      </c>
      <c r="N79" s="117" t="str">
        <f>IF(ISBLANK('Employee Info'!Y86),"",'Employee Info'!Y86)</f>
        <v/>
      </c>
      <c r="O79" s="117" t="str">
        <f>IF(ISBLANK('Employee Info'!Z86),"",'Employee Info'!Z86)</f>
        <v/>
      </c>
    </row>
    <row r="80" spans="1:15" x14ac:dyDescent="0.2">
      <c r="A80" s="31">
        <f t="shared" si="2"/>
        <v>78</v>
      </c>
      <c r="B80" s="116">
        <f>'Employee Info'!B87</f>
        <v>0</v>
      </c>
      <c r="C80" s="117">
        <f>'Employee Info'!E87</f>
        <v>0</v>
      </c>
      <c r="D80" s="120">
        <f>'Employee Info'!D87</f>
        <v>0</v>
      </c>
      <c r="E80" s="120">
        <f>'Employee Info'!O87</f>
        <v>0</v>
      </c>
      <c r="G80" s="34">
        <f>'Employee Info'!G87</f>
        <v>0</v>
      </c>
      <c r="H80" s="117" t="str">
        <f>IF(ISBLANK('Employee Info'!T87),"",'Employee Info'!T87)</f>
        <v/>
      </c>
      <c r="I80" s="32"/>
      <c r="J80" s="117" t="str">
        <f>IF(ISBLANK('Employee Info'!U87),"",'Employee Info'!U87)</f>
        <v/>
      </c>
      <c r="K80" s="117" t="str">
        <f>IF(ISBLANK('Employee Info'!V87),"",'Employee Info'!V87)</f>
        <v/>
      </c>
      <c r="L80" s="117" t="str">
        <f>IF(ISBLANK('Employee Info'!W87),"",'Employee Info'!W87)</f>
        <v/>
      </c>
      <c r="M80" s="117" t="str">
        <f>IF(ISBLANK('Employee Info'!X87),"",'Employee Info'!X87)</f>
        <v/>
      </c>
      <c r="N80" s="117" t="str">
        <f>IF(ISBLANK('Employee Info'!Y87),"",'Employee Info'!Y87)</f>
        <v/>
      </c>
      <c r="O80" s="117" t="str">
        <f>IF(ISBLANK('Employee Info'!Z87),"",'Employee Info'!Z87)</f>
        <v/>
      </c>
    </row>
    <row r="81" spans="1:15" x14ac:dyDescent="0.2">
      <c r="A81" s="31">
        <f t="shared" si="2"/>
        <v>79</v>
      </c>
      <c r="B81" s="116">
        <f>'Employee Info'!B88</f>
        <v>0</v>
      </c>
      <c r="C81" s="117">
        <f>'Employee Info'!E88</f>
        <v>0</v>
      </c>
      <c r="D81" s="120">
        <f>'Employee Info'!D88</f>
        <v>0</v>
      </c>
      <c r="E81" s="120">
        <f>'Employee Info'!O88</f>
        <v>0</v>
      </c>
      <c r="G81" s="34">
        <f>'Employee Info'!G88</f>
        <v>0</v>
      </c>
      <c r="H81" s="117" t="str">
        <f>IF(ISBLANK('Employee Info'!T88),"",'Employee Info'!T88)</f>
        <v/>
      </c>
      <c r="I81" s="32"/>
      <c r="J81" s="117" t="str">
        <f>IF(ISBLANK('Employee Info'!U88),"",'Employee Info'!U88)</f>
        <v/>
      </c>
      <c r="K81" s="117" t="str">
        <f>IF(ISBLANK('Employee Info'!V88),"",'Employee Info'!V88)</f>
        <v/>
      </c>
      <c r="L81" s="117" t="str">
        <f>IF(ISBLANK('Employee Info'!W88),"",'Employee Info'!W88)</f>
        <v/>
      </c>
      <c r="M81" s="117" t="str">
        <f>IF(ISBLANK('Employee Info'!X88),"",'Employee Info'!X88)</f>
        <v/>
      </c>
      <c r="N81" s="117" t="str">
        <f>IF(ISBLANK('Employee Info'!Y88),"",'Employee Info'!Y88)</f>
        <v/>
      </c>
      <c r="O81" s="117" t="str">
        <f>IF(ISBLANK('Employee Info'!Z88),"",'Employee Info'!Z88)</f>
        <v/>
      </c>
    </row>
    <row r="82" spans="1:15" x14ac:dyDescent="0.2">
      <c r="A82" s="31">
        <f t="shared" si="2"/>
        <v>80</v>
      </c>
      <c r="B82" s="116">
        <f>'Employee Info'!B89</f>
        <v>0</v>
      </c>
      <c r="C82" s="117">
        <f>'Employee Info'!E89</f>
        <v>0</v>
      </c>
      <c r="D82" s="120">
        <f>'Employee Info'!D89</f>
        <v>0</v>
      </c>
      <c r="E82" s="120">
        <f>'Employee Info'!O89</f>
        <v>0</v>
      </c>
      <c r="G82" s="34">
        <f>'Employee Info'!G89</f>
        <v>0</v>
      </c>
      <c r="H82" s="117" t="str">
        <f>IF(ISBLANK('Employee Info'!T89),"",'Employee Info'!T89)</f>
        <v/>
      </c>
      <c r="I82" s="32"/>
      <c r="J82" s="117" t="str">
        <f>IF(ISBLANK('Employee Info'!U89),"",'Employee Info'!U89)</f>
        <v/>
      </c>
      <c r="K82" s="117" t="str">
        <f>IF(ISBLANK('Employee Info'!V89),"",'Employee Info'!V89)</f>
        <v/>
      </c>
      <c r="L82" s="117" t="str">
        <f>IF(ISBLANK('Employee Info'!W89),"",'Employee Info'!W89)</f>
        <v/>
      </c>
      <c r="M82" s="117" t="str">
        <f>IF(ISBLANK('Employee Info'!X89),"",'Employee Info'!X89)</f>
        <v/>
      </c>
      <c r="N82" s="117" t="str">
        <f>IF(ISBLANK('Employee Info'!Y89),"",'Employee Info'!Y89)</f>
        <v/>
      </c>
      <c r="O82" s="117" t="str">
        <f>IF(ISBLANK('Employee Info'!Z89),"",'Employee Info'!Z89)</f>
        <v/>
      </c>
    </row>
    <row r="83" spans="1:15" x14ac:dyDescent="0.2">
      <c r="A83" s="31">
        <f t="shared" si="2"/>
        <v>81</v>
      </c>
      <c r="B83" s="116">
        <f>'Employee Info'!B90</f>
        <v>0</v>
      </c>
      <c r="C83" s="117">
        <f>'Employee Info'!E90</f>
        <v>0</v>
      </c>
      <c r="D83" s="120">
        <f>'Employee Info'!D90</f>
        <v>0</v>
      </c>
      <c r="E83" s="120">
        <f>'Employee Info'!O90</f>
        <v>0</v>
      </c>
      <c r="G83" s="34">
        <f>'Employee Info'!G90</f>
        <v>0</v>
      </c>
      <c r="H83" s="117" t="str">
        <f>IF(ISBLANK('Employee Info'!T90),"",'Employee Info'!T90)</f>
        <v/>
      </c>
      <c r="I83" s="32"/>
      <c r="J83" s="117" t="str">
        <f>IF(ISBLANK('Employee Info'!U90),"",'Employee Info'!U90)</f>
        <v/>
      </c>
      <c r="K83" s="117" t="str">
        <f>IF(ISBLANK('Employee Info'!V90),"",'Employee Info'!V90)</f>
        <v/>
      </c>
      <c r="L83" s="117" t="str">
        <f>IF(ISBLANK('Employee Info'!W90),"",'Employee Info'!W90)</f>
        <v/>
      </c>
      <c r="M83" s="117" t="str">
        <f>IF(ISBLANK('Employee Info'!X90),"",'Employee Info'!X90)</f>
        <v/>
      </c>
      <c r="N83" s="117" t="str">
        <f>IF(ISBLANK('Employee Info'!Y90),"",'Employee Info'!Y90)</f>
        <v/>
      </c>
      <c r="O83" s="117" t="str">
        <f>IF(ISBLANK('Employee Info'!Z90),"",'Employee Info'!Z90)</f>
        <v/>
      </c>
    </row>
    <row r="84" spans="1:15" x14ac:dyDescent="0.2">
      <c r="A84" s="31">
        <f t="shared" si="2"/>
        <v>82</v>
      </c>
      <c r="B84" s="116">
        <f>'Employee Info'!B91</f>
        <v>0</v>
      </c>
      <c r="C84" s="117">
        <f>'Employee Info'!E91</f>
        <v>0</v>
      </c>
      <c r="D84" s="120">
        <f>'Employee Info'!D91</f>
        <v>0</v>
      </c>
      <c r="E84" s="120">
        <f>'Employee Info'!O91</f>
        <v>0</v>
      </c>
      <c r="G84" s="34">
        <f>'Employee Info'!G91</f>
        <v>0</v>
      </c>
      <c r="H84" s="117" t="str">
        <f>IF(ISBLANK('Employee Info'!T91),"",'Employee Info'!T91)</f>
        <v/>
      </c>
      <c r="I84" s="32"/>
      <c r="J84" s="117" t="str">
        <f>IF(ISBLANK('Employee Info'!U91),"",'Employee Info'!U91)</f>
        <v/>
      </c>
      <c r="K84" s="117" t="str">
        <f>IF(ISBLANK('Employee Info'!V91),"",'Employee Info'!V91)</f>
        <v/>
      </c>
      <c r="L84" s="117" t="str">
        <f>IF(ISBLANK('Employee Info'!W91),"",'Employee Info'!W91)</f>
        <v/>
      </c>
      <c r="M84" s="117" t="str">
        <f>IF(ISBLANK('Employee Info'!X91),"",'Employee Info'!X91)</f>
        <v/>
      </c>
      <c r="N84" s="117" t="str">
        <f>IF(ISBLANK('Employee Info'!Y91),"",'Employee Info'!Y91)</f>
        <v/>
      </c>
      <c r="O84" s="117" t="str">
        <f>IF(ISBLANK('Employee Info'!Z91),"",'Employee Info'!Z91)</f>
        <v/>
      </c>
    </row>
    <row r="85" spans="1:15" x14ac:dyDescent="0.2">
      <c r="A85" s="31">
        <f t="shared" si="2"/>
        <v>83</v>
      </c>
      <c r="B85" s="116">
        <f>'Employee Info'!B92</f>
        <v>0</v>
      </c>
      <c r="C85" s="117">
        <f>'Employee Info'!E92</f>
        <v>0</v>
      </c>
      <c r="D85" s="120">
        <f>'Employee Info'!D92</f>
        <v>0</v>
      </c>
      <c r="E85" s="120">
        <f>'Employee Info'!O92</f>
        <v>0</v>
      </c>
      <c r="G85" s="34">
        <f>'Employee Info'!G92</f>
        <v>0</v>
      </c>
      <c r="H85" s="117" t="str">
        <f>IF(ISBLANK('Employee Info'!T92),"",'Employee Info'!T92)</f>
        <v/>
      </c>
      <c r="I85" s="32"/>
      <c r="J85" s="117" t="str">
        <f>IF(ISBLANK('Employee Info'!U92),"",'Employee Info'!U92)</f>
        <v/>
      </c>
      <c r="K85" s="117" t="str">
        <f>IF(ISBLANK('Employee Info'!V92),"",'Employee Info'!V92)</f>
        <v/>
      </c>
      <c r="L85" s="117" t="str">
        <f>IF(ISBLANK('Employee Info'!W92),"",'Employee Info'!W92)</f>
        <v/>
      </c>
      <c r="M85" s="117" t="str">
        <f>IF(ISBLANK('Employee Info'!X92),"",'Employee Info'!X92)</f>
        <v/>
      </c>
      <c r="N85" s="117" t="str">
        <f>IF(ISBLANK('Employee Info'!Y92),"",'Employee Info'!Y92)</f>
        <v/>
      </c>
      <c r="O85" s="117" t="str">
        <f>IF(ISBLANK('Employee Info'!Z92),"",'Employee Info'!Z92)</f>
        <v/>
      </c>
    </row>
    <row r="86" spans="1:15" x14ac:dyDescent="0.2">
      <c r="A86" s="31">
        <f t="shared" si="2"/>
        <v>84</v>
      </c>
      <c r="B86" s="116">
        <f>'Employee Info'!B93</f>
        <v>0</v>
      </c>
      <c r="C86" s="117">
        <f>'Employee Info'!E93</f>
        <v>0</v>
      </c>
      <c r="D86" s="120">
        <f>'Employee Info'!D93</f>
        <v>0</v>
      </c>
      <c r="E86" s="120">
        <f>'Employee Info'!O93</f>
        <v>0</v>
      </c>
      <c r="G86" s="34">
        <f>'Employee Info'!G93</f>
        <v>0</v>
      </c>
      <c r="H86" s="117" t="str">
        <f>IF(ISBLANK('Employee Info'!T93),"",'Employee Info'!T93)</f>
        <v/>
      </c>
      <c r="I86" s="32"/>
      <c r="J86" s="117" t="str">
        <f>IF(ISBLANK('Employee Info'!U93),"",'Employee Info'!U93)</f>
        <v/>
      </c>
      <c r="K86" s="117" t="str">
        <f>IF(ISBLANK('Employee Info'!V93),"",'Employee Info'!V93)</f>
        <v/>
      </c>
      <c r="L86" s="117" t="str">
        <f>IF(ISBLANK('Employee Info'!W93),"",'Employee Info'!W93)</f>
        <v/>
      </c>
      <c r="M86" s="117" t="str">
        <f>IF(ISBLANK('Employee Info'!X93),"",'Employee Info'!X93)</f>
        <v/>
      </c>
      <c r="N86" s="117" t="str">
        <f>IF(ISBLANK('Employee Info'!Y93),"",'Employee Info'!Y93)</f>
        <v/>
      </c>
      <c r="O86" s="117" t="str">
        <f>IF(ISBLANK('Employee Info'!Z93),"",'Employee Info'!Z93)</f>
        <v/>
      </c>
    </row>
    <row r="87" spans="1:15" x14ac:dyDescent="0.2">
      <c r="A87" s="31">
        <f t="shared" si="2"/>
        <v>85</v>
      </c>
      <c r="B87" s="116">
        <f>'Employee Info'!B94</f>
        <v>0</v>
      </c>
      <c r="C87" s="117">
        <f>'Employee Info'!E94</f>
        <v>0</v>
      </c>
      <c r="D87" s="120">
        <f>'Employee Info'!D94</f>
        <v>0</v>
      </c>
      <c r="E87" s="120">
        <f>'Employee Info'!O94</f>
        <v>0</v>
      </c>
      <c r="G87" s="34">
        <f>'Employee Info'!G94</f>
        <v>0</v>
      </c>
      <c r="H87" s="117" t="str">
        <f>IF(ISBLANK('Employee Info'!T94),"",'Employee Info'!T94)</f>
        <v/>
      </c>
      <c r="I87" s="32"/>
      <c r="J87" s="117" t="str">
        <f>IF(ISBLANK('Employee Info'!U94),"",'Employee Info'!U94)</f>
        <v/>
      </c>
      <c r="K87" s="117" t="str">
        <f>IF(ISBLANK('Employee Info'!V94),"",'Employee Info'!V94)</f>
        <v/>
      </c>
      <c r="L87" s="117" t="str">
        <f>IF(ISBLANK('Employee Info'!W94),"",'Employee Info'!W94)</f>
        <v/>
      </c>
      <c r="M87" s="117" t="str">
        <f>IF(ISBLANK('Employee Info'!X94),"",'Employee Info'!X94)</f>
        <v/>
      </c>
      <c r="N87" s="117" t="str">
        <f>IF(ISBLANK('Employee Info'!Y94),"",'Employee Info'!Y94)</f>
        <v/>
      </c>
      <c r="O87" s="117" t="str">
        <f>IF(ISBLANK('Employee Info'!Z94),"",'Employee Info'!Z94)</f>
        <v/>
      </c>
    </row>
    <row r="88" spans="1:15" x14ac:dyDescent="0.2">
      <c r="A88" s="31">
        <f t="shared" si="2"/>
        <v>86</v>
      </c>
      <c r="B88" s="116">
        <f>'Employee Info'!B95</f>
        <v>0</v>
      </c>
      <c r="C88" s="117">
        <f>'Employee Info'!E95</f>
        <v>0</v>
      </c>
      <c r="D88" s="120">
        <f>'Employee Info'!D95</f>
        <v>0</v>
      </c>
      <c r="E88" s="120">
        <f>'Employee Info'!O95</f>
        <v>0</v>
      </c>
      <c r="G88" s="34">
        <f>'Employee Info'!G95</f>
        <v>0</v>
      </c>
      <c r="H88" s="117" t="str">
        <f>IF(ISBLANK('Employee Info'!T95),"",'Employee Info'!T95)</f>
        <v/>
      </c>
      <c r="I88" s="32"/>
      <c r="J88" s="117" t="str">
        <f>IF(ISBLANK('Employee Info'!U95),"",'Employee Info'!U95)</f>
        <v/>
      </c>
      <c r="K88" s="117" t="str">
        <f>IF(ISBLANK('Employee Info'!V95),"",'Employee Info'!V95)</f>
        <v/>
      </c>
      <c r="L88" s="117" t="str">
        <f>IF(ISBLANK('Employee Info'!W95),"",'Employee Info'!W95)</f>
        <v/>
      </c>
      <c r="M88" s="117" t="str">
        <f>IF(ISBLANK('Employee Info'!X95),"",'Employee Info'!X95)</f>
        <v/>
      </c>
      <c r="N88" s="117" t="str">
        <f>IF(ISBLANK('Employee Info'!Y95),"",'Employee Info'!Y95)</f>
        <v/>
      </c>
      <c r="O88" s="117" t="str">
        <f>IF(ISBLANK('Employee Info'!Z95),"",'Employee Info'!Z95)</f>
        <v/>
      </c>
    </row>
    <row r="89" spans="1:15" x14ac:dyDescent="0.2">
      <c r="A89" s="31">
        <f t="shared" si="2"/>
        <v>87</v>
      </c>
      <c r="B89" s="116">
        <f>'Employee Info'!B96</f>
        <v>0</v>
      </c>
      <c r="C89" s="117">
        <f>'Employee Info'!E96</f>
        <v>0</v>
      </c>
      <c r="D89" s="120">
        <f>'Employee Info'!D96</f>
        <v>0</v>
      </c>
      <c r="E89" s="120">
        <f>'Employee Info'!O96</f>
        <v>0</v>
      </c>
      <c r="G89" s="34">
        <f>'Employee Info'!G96</f>
        <v>0</v>
      </c>
      <c r="H89" s="117" t="str">
        <f>IF(ISBLANK('Employee Info'!T96),"",'Employee Info'!T96)</f>
        <v/>
      </c>
      <c r="I89" s="32"/>
      <c r="J89" s="117" t="str">
        <f>IF(ISBLANK('Employee Info'!U96),"",'Employee Info'!U96)</f>
        <v/>
      </c>
      <c r="K89" s="117" t="str">
        <f>IF(ISBLANK('Employee Info'!V96),"",'Employee Info'!V96)</f>
        <v/>
      </c>
      <c r="L89" s="117" t="str">
        <f>IF(ISBLANK('Employee Info'!W96),"",'Employee Info'!W96)</f>
        <v/>
      </c>
      <c r="M89" s="117" t="str">
        <f>IF(ISBLANK('Employee Info'!X96),"",'Employee Info'!X96)</f>
        <v/>
      </c>
      <c r="N89" s="117" t="str">
        <f>IF(ISBLANK('Employee Info'!Y96),"",'Employee Info'!Y96)</f>
        <v/>
      </c>
      <c r="O89" s="117" t="str">
        <f>IF(ISBLANK('Employee Info'!Z96),"",'Employee Info'!Z96)</f>
        <v/>
      </c>
    </row>
    <row r="90" spans="1:15" x14ac:dyDescent="0.2">
      <c r="A90" s="31">
        <f t="shared" si="2"/>
        <v>88</v>
      </c>
      <c r="B90" s="116">
        <f>'Employee Info'!B97</f>
        <v>0</v>
      </c>
      <c r="C90" s="117">
        <f>'Employee Info'!E97</f>
        <v>0</v>
      </c>
      <c r="D90" s="120">
        <f>'Employee Info'!D97</f>
        <v>0</v>
      </c>
      <c r="E90" s="120">
        <f>'Employee Info'!O97</f>
        <v>0</v>
      </c>
      <c r="G90" s="34">
        <f>'Employee Info'!G97</f>
        <v>0</v>
      </c>
      <c r="H90" s="117" t="str">
        <f>IF(ISBLANK('Employee Info'!T97),"",'Employee Info'!T97)</f>
        <v/>
      </c>
      <c r="I90" s="32"/>
      <c r="J90" s="117" t="str">
        <f>IF(ISBLANK('Employee Info'!U97),"",'Employee Info'!U97)</f>
        <v/>
      </c>
      <c r="K90" s="117" t="str">
        <f>IF(ISBLANK('Employee Info'!V97),"",'Employee Info'!V97)</f>
        <v/>
      </c>
      <c r="L90" s="117" t="str">
        <f>IF(ISBLANK('Employee Info'!W97),"",'Employee Info'!W97)</f>
        <v/>
      </c>
      <c r="M90" s="117" t="str">
        <f>IF(ISBLANK('Employee Info'!X97),"",'Employee Info'!X97)</f>
        <v/>
      </c>
      <c r="N90" s="117" t="str">
        <f>IF(ISBLANK('Employee Info'!Y97),"",'Employee Info'!Y97)</f>
        <v/>
      </c>
      <c r="O90" s="117" t="str">
        <f>IF(ISBLANK('Employee Info'!Z97),"",'Employee Info'!Z97)</f>
        <v/>
      </c>
    </row>
    <row r="91" spans="1:15" x14ac:dyDescent="0.2">
      <c r="A91" s="31">
        <f t="shared" si="2"/>
        <v>89</v>
      </c>
      <c r="B91" s="116">
        <f>'Employee Info'!B98</f>
        <v>0</v>
      </c>
      <c r="C91" s="117">
        <f>'Employee Info'!E98</f>
        <v>0</v>
      </c>
      <c r="D91" s="120">
        <f>'Employee Info'!D98</f>
        <v>0</v>
      </c>
      <c r="E91" s="120">
        <f>'Employee Info'!O98</f>
        <v>0</v>
      </c>
      <c r="G91" s="34">
        <f>'Employee Info'!G98</f>
        <v>0</v>
      </c>
      <c r="H91" s="117" t="str">
        <f>IF(ISBLANK('Employee Info'!T98),"",'Employee Info'!T98)</f>
        <v/>
      </c>
      <c r="I91" s="32"/>
      <c r="J91" s="117" t="str">
        <f>IF(ISBLANK('Employee Info'!U98),"",'Employee Info'!U98)</f>
        <v/>
      </c>
      <c r="K91" s="117" t="str">
        <f>IF(ISBLANK('Employee Info'!V98),"",'Employee Info'!V98)</f>
        <v/>
      </c>
      <c r="L91" s="117" t="str">
        <f>IF(ISBLANK('Employee Info'!W98),"",'Employee Info'!W98)</f>
        <v/>
      </c>
      <c r="M91" s="117" t="str">
        <f>IF(ISBLANK('Employee Info'!X98),"",'Employee Info'!X98)</f>
        <v/>
      </c>
      <c r="N91" s="117" t="str">
        <f>IF(ISBLANK('Employee Info'!Y98),"",'Employee Info'!Y98)</f>
        <v/>
      </c>
      <c r="O91" s="117" t="str">
        <f>IF(ISBLANK('Employee Info'!Z98),"",'Employee Info'!Z98)</f>
        <v/>
      </c>
    </row>
    <row r="92" spans="1:15" x14ac:dyDescent="0.2">
      <c r="A92" s="31">
        <f t="shared" si="2"/>
        <v>90</v>
      </c>
      <c r="B92" s="116">
        <f>'Employee Info'!B99</f>
        <v>0</v>
      </c>
      <c r="C92" s="117">
        <f>'Employee Info'!E99</f>
        <v>0</v>
      </c>
      <c r="D92" s="120">
        <f>'Employee Info'!D99</f>
        <v>0</v>
      </c>
      <c r="E92" s="120">
        <f>'Employee Info'!O99</f>
        <v>0</v>
      </c>
      <c r="G92" s="34">
        <f>'Employee Info'!G99</f>
        <v>0</v>
      </c>
      <c r="H92" s="117" t="str">
        <f>IF(ISBLANK('Employee Info'!T99),"",'Employee Info'!T99)</f>
        <v/>
      </c>
      <c r="I92" s="32"/>
      <c r="J92" s="117" t="str">
        <f>IF(ISBLANK('Employee Info'!U99),"",'Employee Info'!U99)</f>
        <v/>
      </c>
      <c r="K92" s="117" t="str">
        <f>IF(ISBLANK('Employee Info'!V99),"",'Employee Info'!V99)</f>
        <v/>
      </c>
      <c r="L92" s="117" t="str">
        <f>IF(ISBLANK('Employee Info'!W99),"",'Employee Info'!W99)</f>
        <v/>
      </c>
      <c r="M92" s="117" t="str">
        <f>IF(ISBLANK('Employee Info'!X99),"",'Employee Info'!X99)</f>
        <v/>
      </c>
      <c r="N92" s="117" t="str">
        <f>IF(ISBLANK('Employee Info'!Y99),"",'Employee Info'!Y99)</f>
        <v/>
      </c>
      <c r="O92" s="117" t="str">
        <f>IF(ISBLANK('Employee Info'!Z99),"",'Employee Info'!Z99)</f>
        <v/>
      </c>
    </row>
    <row r="93" spans="1:15" x14ac:dyDescent="0.2">
      <c r="A93" s="31">
        <f t="shared" si="2"/>
        <v>91</v>
      </c>
      <c r="B93" s="116">
        <f>'Employee Info'!B100</f>
        <v>0</v>
      </c>
      <c r="C93" s="117">
        <f>'Employee Info'!E100</f>
        <v>0</v>
      </c>
      <c r="D93" s="120">
        <f>'Employee Info'!D100</f>
        <v>0</v>
      </c>
      <c r="E93" s="120">
        <f>'Employee Info'!O100</f>
        <v>0</v>
      </c>
      <c r="G93" s="34">
        <f>'Employee Info'!G100</f>
        <v>0</v>
      </c>
      <c r="H93" s="117" t="str">
        <f>IF(ISBLANK('Employee Info'!T100),"",'Employee Info'!T100)</f>
        <v/>
      </c>
      <c r="I93" s="32"/>
      <c r="J93" s="117" t="str">
        <f>IF(ISBLANK('Employee Info'!U100),"",'Employee Info'!U100)</f>
        <v/>
      </c>
      <c r="K93" s="117" t="str">
        <f>IF(ISBLANK('Employee Info'!V100),"",'Employee Info'!V100)</f>
        <v/>
      </c>
      <c r="L93" s="117" t="str">
        <f>IF(ISBLANK('Employee Info'!W100),"",'Employee Info'!W100)</f>
        <v/>
      </c>
      <c r="M93" s="117" t="str">
        <f>IF(ISBLANK('Employee Info'!X100),"",'Employee Info'!X100)</f>
        <v/>
      </c>
      <c r="N93" s="117" t="str">
        <f>IF(ISBLANK('Employee Info'!Y100),"",'Employee Info'!Y100)</f>
        <v/>
      </c>
      <c r="O93" s="117" t="str">
        <f>IF(ISBLANK('Employee Info'!Z100),"",'Employee Info'!Z100)</f>
        <v/>
      </c>
    </row>
    <row r="94" spans="1:15" x14ac:dyDescent="0.2">
      <c r="A94" s="31">
        <f t="shared" si="2"/>
        <v>92</v>
      </c>
      <c r="B94" s="116">
        <f>'Employee Info'!B101</f>
        <v>0</v>
      </c>
      <c r="C94" s="117">
        <f>'Employee Info'!E101</f>
        <v>0</v>
      </c>
      <c r="D94" s="120">
        <f>'Employee Info'!D101</f>
        <v>0</v>
      </c>
      <c r="E94" s="120">
        <f>'Employee Info'!O101</f>
        <v>0</v>
      </c>
      <c r="G94" s="34">
        <f>'Employee Info'!G101</f>
        <v>0</v>
      </c>
      <c r="H94" s="117" t="str">
        <f>IF(ISBLANK('Employee Info'!T101),"",'Employee Info'!T101)</f>
        <v/>
      </c>
      <c r="I94" s="32"/>
      <c r="J94" s="117" t="str">
        <f>IF(ISBLANK('Employee Info'!U101),"",'Employee Info'!U101)</f>
        <v/>
      </c>
      <c r="K94" s="117" t="str">
        <f>IF(ISBLANK('Employee Info'!V101),"",'Employee Info'!V101)</f>
        <v/>
      </c>
      <c r="L94" s="117" t="str">
        <f>IF(ISBLANK('Employee Info'!W101),"",'Employee Info'!W101)</f>
        <v/>
      </c>
      <c r="M94" s="117" t="str">
        <f>IF(ISBLANK('Employee Info'!X101),"",'Employee Info'!X101)</f>
        <v/>
      </c>
      <c r="N94" s="117" t="str">
        <f>IF(ISBLANK('Employee Info'!Y101),"",'Employee Info'!Y101)</f>
        <v/>
      </c>
      <c r="O94" s="117" t="str">
        <f>IF(ISBLANK('Employee Info'!Z101),"",'Employee Info'!Z101)</f>
        <v/>
      </c>
    </row>
    <row r="95" spans="1:15" x14ac:dyDescent="0.2">
      <c r="A95" s="31">
        <f t="shared" si="2"/>
        <v>93</v>
      </c>
      <c r="B95" s="116">
        <f>'Employee Info'!B102</f>
        <v>0</v>
      </c>
      <c r="C95" s="117">
        <f>'Employee Info'!E102</f>
        <v>0</v>
      </c>
      <c r="D95" s="120">
        <f>'Employee Info'!D102</f>
        <v>0</v>
      </c>
      <c r="E95" s="120">
        <f>'Employee Info'!O102</f>
        <v>0</v>
      </c>
      <c r="G95" s="34">
        <f>'Employee Info'!G102</f>
        <v>0</v>
      </c>
      <c r="H95" s="117" t="str">
        <f>IF(ISBLANK('Employee Info'!T102),"",'Employee Info'!T102)</f>
        <v/>
      </c>
      <c r="I95" s="32"/>
      <c r="J95" s="117" t="str">
        <f>IF(ISBLANK('Employee Info'!U102),"",'Employee Info'!U102)</f>
        <v/>
      </c>
      <c r="K95" s="117" t="str">
        <f>IF(ISBLANK('Employee Info'!V102),"",'Employee Info'!V102)</f>
        <v/>
      </c>
      <c r="L95" s="117" t="str">
        <f>IF(ISBLANK('Employee Info'!W102),"",'Employee Info'!W102)</f>
        <v/>
      </c>
      <c r="M95" s="117" t="str">
        <f>IF(ISBLANK('Employee Info'!X102),"",'Employee Info'!X102)</f>
        <v/>
      </c>
      <c r="N95" s="117" t="str">
        <f>IF(ISBLANK('Employee Info'!Y102),"",'Employee Info'!Y102)</f>
        <v/>
      </c>
      <c r="O95" s="117" t="str">
        <f>IF(ISBLANK('Employee Info'!Z102),"",'Employee Info'!Z102)</f>
        <v/>
      </c>
    </row>
    <row r="96" spans="1:15" x14ac:dyDescent="0.2">
      <c r="A96" s="31">
        <f t="shared" si="2"/>
        <v>94</v>
      </c>
      <c r="B96" s="116">
        <f>'Employee Info'!B103</f>
        <v>0</v>
      </c>
      <c r="C96" s="117">
        <f>'Employee Info'!E103</f>
        <v>0</v>
      </c>
      <c r="D96" s="120">
        <f>'Employee Info'!D103</f>
        <v>0</v>
      </c>
      <c r="E96" s="120">
        <f>'Employee Info'!O103</f>
        <v>0</v>
      </c>
      <c r="G96" s="34">
        <f>'Employee Info'!G103</f>
        <v>0</v>
      </c>
      <c r="H96" s="117" t="str">
        <f>IF(ISBLANK('Employee Info'!T103),"",'Employee Info'!T103)</f>
        <v/>
      </c>
      <c r="I96" s="32"/>
      <c r="J96" s="117" t="str">
        <f>IF(ISBLANK('Employee Info'!U103),"",'Employee Info'!U103)</f>
        <v/>
      </c>
      <c r="K96" s="117" t="str">
        <f>IF(ISBLANK('Employee Info'!V103),"",'Employee Info'!V103)</f>
        <v/>
      </c>
      <c r="L96" s="117" t="str">
        <f>IF(ISBLANK('Employee Info'!W103),"",'Employee Info'!W103)</f>
        <v/>
      </c>
      <c r="M96" s="117" t="str">
        <f>IF(ISBLANK('Employee Info'!X103),"",'Employee Info'!X103)</f>
        <v/>
      </c>
      <c r="N96" s="117" t="str">
        <f>IF(ISBLANK('Employee Info'!Y103),"",'Employee Info'!Y103)</f>
        <v/>
      </c>
      <c r="O96" s="117" t="str">
        <f>IF(ISBLANK('Employee Info'!Z103),"",'Employee Info'!Z103)</f>
        <v/>
      </c>
    </row>
    <row r="97" spans="1:15" x14ac:dyDescent="0.2">
      <c r="A97" s="31">
        <f t="shared" si="2"/>
        <v>95</v>
      </c>
      <c r="B97" s="116">
        <f>'Employee Info'!B104</f>
        <v>0</v>
      </c>
      <c r="C97" s="117">
        <f>'Employee Info'!E104</f>
        <v>0</v>
      </c>
      <c r="D97" s="120">
        <f>'Employee Info'!D104</f>
        <v>0</v>
      </c>
      <c r="E97" s="120">
        <f>'Employee Info'!O104</f>
        <v>0</v>
      </c>
      <c r="G97" s="34">
        <f>'Employee Info'!G104</f>
        <v>0</v>
      </c>
      <c r="H97" s="117" t="str">
        <f>IF(ISBLANK('Employee Info'!T104),"",'Employee Info'!T104)</f>
        <v/>
      </c>
      <c r="I97" s="32"/>
      <c r="J97" s="117" t="str">
        <f>IF(ISBLANK('Employee Info'!U104),"",'Employee Info'!U104)</f>
        <v/>
      </c>
      <c r="K97" s="117" t="str">
        <f>IF(ISBLANK('Employee Info'!V104),"",'Employee Info'!V104)</f>
        <v/>
      </c>
      <c r="L97" s="117" t="str">
        <f>IF(ISBLANK('Employee Info'!W104),"",'Employee Info'!W104)</f>
        <v/>
      </c>
      <c r="M97" s="117" t="str">
        <f>IF(ISBLANK('Employee Info'!X104),"",'Employee Info'!X104)</f>
        <v/>
      </c>
      <c r="N97" s="117" t="str">
        <f>IF(ISBLANK('Employee Info'!Y104),"",'Employee Info'!Y104)</f>
        <v/>
      </c>
      <c r="O97" s="117" t="str">
        <f>IF(ISBLANK('Employee Info'!Z104),"",'Employee Info'!Z104)</f>
        <v/>
      </c>
    </row>
    <row r="98" spans="1:15" x14ac:dyDescent="0.2">
      <c r="A98" s="31">
        <f t="shared" si="2"/>
        <v>96</v>
      </c>
      <c r="B98" s="116">
        <f>'Employee Info'!B105</f>
        <v>0</v>
      </c>
      <c r="C98" s="117">
        <f>'Employee Info'!E105</f>
        <v>0</v>
      </c>
      <c r="D98" s="120">
        <f>'Employee Info'!D105</f>
        <v>0</v>
      </c>
      <c r="E98" s="120">
        <f>'Employee Info'!O105</f>
        <v>0</v>
      </c>
      <c r="G98" s="34">
        <f>'Employee Info'!G105</f>
        <v>0</v>
      </c>
      <c r="H98" s="117" t="str">
        <f>IF(ISBLANK('Employee Info'!T105),"",'Employee Info'!T105)</f>
        <v/>
      </c>
      <c r="I98" s="32"/>
      <c r="J98" s="117" t="str">
        <f>IF(ISBLANK('Employee Info'!U105),"",'Employee Info'!U105)</f>
        <v/>
      </c>
      <c r="K98" s="117" t="str">
        <f>IF(ISBLANK('Employee Info'!V105),"",'Employee Info'!V105)</f>
        <v/>
      </c>
      <c r="L98" s="117" t="str">
        <f>IF(ISBLANK('Employee Info'!W105),"",'Employee Info'!W105)</f>
        <v/>
      </c>
      <c r="M98" s="117" t="str">
        <f>IF(ISBLANK('Employee Info'!X105),"",'Employee Info'!X105)</f>
        <v/>
      </c>
      <c r="N98" s="117" t="str">
        <f>IF(ISBLANK('Employee Info'!Y105),"",'Employee Info'!Y105)</f>
        <v/>
      </c>
      <c r="O98" s="117" t="str">
        <f>IF(ISBLANK('Employee Info'!Z105),"",'Employee Info'!Z105)</f>
        <v/>
      </c>
    </row>
    <row r="99" spans="1:15" x14ac:dyDescent="0.2">
      <c r="A99" s="31">
        <f t="shared" si="2"/>
        <v>97</v>
      </c>
      <c r="B99" s="116">
        <f>'Employee Info'!B106</f>
        <v>0</v>
      </c>
      <c r="C99" s="117">
        <f>'Employee Info'!E106</f>
        <v>0</v>
      </c>
      <c r="D99" s="120">
        <f>'Employee Info'!D106</f>
        <v>0</v>
      </c>
      <c r="E99" s="120">
        <f>'Employee Info'!O106</f>
        <v>0</v>
      </c>
      <c r="G99" s="34">
        <f>'Employee Info'!G106</f>
        <v>0</v>
      </c>
      <c r="H99" s="117" t="str">
        <f>IF(ISBLANK('Employee Info'!T106),"",'Employee Info'!T106)</f>
        <v/>
      </c>
      <c r="I99" s="32"/>
      <c r="J99" s="117" t="str">
        <f>IF(ISBLANK('Employee Info'!U106),"",'Employee Info'!U106)</f>
        <v/>
      </c>
      <c r="K99" s="117" t="str">
        <f>IF(ISBLANK('Employee Info'!V106),"",'Employee Info'!V106)</f>
        <v/>
      </c>
      <c r="L99" s="117" t="str">
        <f>IF(ISBLANK('Employee Info'!W106),"",'Employee Info'!W106)</f>
        <v/>
      </c>
      <c r="M99" s="117" t="str">
        <f>IF(ISBLANK('Employee Info'!X106),"",'Employee Info'!X106)</f>
        <v/>
      </c>
      <c r="N99" s="117" t="str">
        <f>IF(ISBLANK('Employee Info'!Y106),"",'Employee Info'!Y106)</f>
        <v/>
      </c>
      <c r="O99" s="117" t="str">
        <f>IF(ISBLANK('Employee Info'!Z106),"",'Employee Info'!Z106)</f>
        <v/>
      </c>
    </row>
    <row r="100" spans="1:15" x14ac:dyDescent="0.2">
      <c r="A100" s="31">
        <f t="shared" si="2"/>
        <v>98</v>
      </c>
      <c r="B100" s="116">
        <f>'Employee Info'!B107</f>
        <v>0</v>
      </c>
      <c r="C100" s="117">
        <f>'Employee Info'!E107</f>
        <v>0</v>
      </c>
      <c r="D100" s="120">
        <f>'Employee Info'!D107</f>
        <v>0</v>
      </c>
      <c r="E100" s="120">
        <f>'Employee Info'!O107</f>
        <v>0</v>
      </c>
      <c r="G100" s="34">
        <f>'Employee Info'!G107</f>
        <v>0</v>
      </c>
      <c r="H100" s="117" t="str">
        <f>IF(ISBLANK('Employee Info'!T107),"",'Employee Info'!T107)</f>
        <v/>
      </c>
      <c r="I100" s="32"/>
      <c r="J100" s="117" t="str">
        <f>IF(ISBLANK('Employee Info'!U107),"",'Employee Info'!U107)</f>
        <v/>
      </c>
      <c r="K100" s="117" t="str">
        <f>IF(ISBLANK('Employee Info'!V107),"",'Employee Info'!V107)</f>
        <v/>
      </c>
      <c r="L100" s="117" t="str">
        <f>IF(ISBLANK('Employee Info'!W107),"",'Employee Info'!W107)</f>
        <v/>
      </c>
      <c r="M100" s="117" t="str">
        <f>IF(ISBLANK('Employee Info'!X107),"",'Employee Info'!X107)</f>
        <v/>
      </c>
      <c r="N100" s="117" t="str">
        <f>IF(ISBLANK('Employee Info'!Y107),"",'Employee Info'!Y107)</f>
        <v/>
      </c>
      <c r="O100" s="117" t="str">
        <f>IF(ISBLANK('Employee Info'!Z107),"",'Employee Info'!Z107)</f>
        <v/>
      </c>
    </row>
    <row r="101" spans="1:15" x14ac:dyDescent="0.2">
      <c r="A101" s="31">
        <f t="shared" si="2"/>
        <v>99</v>
      </c>
      <c r="B101" s="116">
        <f>'Employee Info'!B108</f>
        <v>0</v>
      </c>
      <c r="C101" s="117">
        <f>'Employee Info'!E108</f>
        <v>0</v>
      </c>
      <c r="D101" s="120">
        <f>'Employee Info'!D108</f>
        <v>0</v>
      </c>
      <c r="E101" s="120">
        <f>'Employee Info'!O108</f>
        <v>0</v>
      </c>
      <c r="G101" s="34">
        <f>'Employee Info'!G108</f>
        <v>0</v>
      </c>
      <c r="H101" s="117" t="str">
        <f>IF(ISBLANK('Employee Info'!T108),"",'Employee Info'!T108)</f>
        <v/>
      </c>
      <c r="I101" s="32"/>
      <c r="J101" s="117" t="str">
        <f>IF(ISBLANK('Employee Info'!U108),"",'Employee Info'!U108)</f>
        <v/>
      </c>
      <c r="K101" s="117" t="str">
        <f>IF(ISBLANK('Employee Info'!V108),"",'Employee Info'!V108)</f>
        <v/>
      </c>
      <c r="L101" s="117" t="str">
        <f>IF(ISBLANK('Employee Info'!W108),"",'Employee Info'!W108)</f>
        <v/>
      </c>
      <c r="M101" s="117" t="str">
        <f>IF(ISBLANK('Employee Info'!X108),"",'Employee Info'!X108)</f>
        <v/>
      </c>
      <c r="N101" s="117" t="str">
        <f>IF(ISBLANK('Employee Info'!Y108),"",'Employee Info'!Y108)</f>
        <v/>
      </c>
      <c r="O101" s="117" t="str">
        <f>IF(ISBLANK('Employee Info'!Z108),"",'Employee Info'!Z108)</f>
        <v/>
      </c>
    </row>
    <row r="102" spans="1:15" x14ac:dyDescent="0.2">
      <c r="A102" s="31">
        <f t="shared" si="2"/>
        <v>100</v>
      </c>
      <c r="B102" s="116">
        <f>'Employee Info'!B109</f>
        <v>0</v>
      </c>
      <c r="C102" s="117">
        <f>'Employee Info'!E109</f>
        <v>0</v>
      </c>
      <c r="D102" s="120">
        <f>'Employee Info'!D109</f>
        <v>0</v>
      </c>
      <c r="E102" s="120">
        <f>'Employee Info'!O109</f>
        <v>0</v>
      </c>
      <c r="G102" s="34">
        <f>'Employee Info'!G109</f>
        <v>0</v>
      </c>
      <c r="H102" s="117" t="str">
        <f>IF(ISBLANK('Employee Info'!T109),"",'Employee Info'!T109)</f>
        <v/>
      </c>
      <c r="I102" s="32"/>
      <c r="J102" s="117" t="str">
        <f>IF(ISBLANK('Employee Info'!U109),"",'Employee Info'!U109)</f>
        <v/>
      </c>
      <c r="K102" s="117" t="str">
        <f>IF(ISBLANK('Employee Info'!V109),"",'Employee Info'!V109)</f>
        <v/>
      </c>
      <c r="L102" s="117" t="str">
        <f>IF(ISBLANK('Employee Info'!W109),"",'Employee Info'!W109)</f>
        <v/>
      </c>
      <c r="M102" s="117" t="str">
        <f>IF(ISBLANK('Employee Info'!X109),"",'Employee Info'!X109)</f>
        <v/>
      </c>
      <c r="N102" s="117" t="str">
        <f>IF(ISBLANK('Employee Info'!Y109),"",'Employee Info'!Y109)</f>
        <v/>
      </c>
      <c r="O102" s="117" t="str">
        <f>IF(ISBLANK('Employee Info'!Z109),"",'Employee Info'!Z109)</f>
        <v/>
      </c>
    </row>
  </sheetData>
  <mergeCells count="1">
    <mergeCell ref="A2:B2"/>
  </mergeCells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947BF6A1C4D044BACACE395B76AFC1" ma:contentTypeVersion="0" ma:contentTypeDescription="Create a new document." ma:contentTypeScope="" ma:versionID="e0c9a257558c0e177ece10797df935a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904084E-1A89-45BB-BAD8-AE9FB18EF8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9B6B325-7473-4C1C-8218-655B077F2574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70A7A4A9-C0E7-4F14-A683-D70ECBB350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Group Info</vt:lpstr>
      <vt:lpstr>Meeting Roster</vt:lpstr>
      <vt:lpstr>Employee Info</vt:lpstr>
      <vt:lpstr>Current Plans</vt:lpstr>
      <vt:lpstr>New Plans</vt:lpstr>
      <vt:lpstr>Employee Handout</vt:lpstr>
      <vt:lpstr>WQ Output (BIA USE ONLY)</vt:lpstr>
      <vt:lpstr>'Current Plans'!Print_Area</vt:lpstr>
      <vt:lpstr>'Employee Handout'!Print_Area</vt:lpstr>
      <vt:lpstr>'Employee Info'!Print_Area</vt:lpstr>
      <vt:lpstr>'Group Info'!Print_Area</vt:lpstr>
      <vt:lpstr>'New Plans'!Print_Area</vt:lpstr>
      <vt:lpstr>'Current Plans'!Print_Titles</vt:lpstr>
      <vt:lpstr>'Employee Info'!Print_Titles</vt:lpstr>
      <vt:lpstr>'New Plans'!Print_Titles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Amber Sherman</dc:creator>
  <cp:lastModifiedBy>Jennifer Sullivan</cp:lastModifiedBy>
  <cp:lastPrinted>2017-09-12T16:23:13Z</cp:lastPrinted>
  <dcterms:created xsi:type="dcterms:W3CDTF">1996-10-14T23:33:28Z</dcterms:created>
  <dcterms:modified xsi:type="dcterms:W3CDTF">2019-06-03T19:22:47Z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0x01010003947BF6A1C4D044BACACE395B76AFC1</vt:lpwstr>
  </property>
</Properties>
</file>